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17c46\Documents\ドキュメント共有\輸出共有\本船管理表(GAIOS)\DR\"/>
    </mc:Choice>
  </mc:AlternateContent>
  <workbookProtection workbookAlgorithmName="SHA-512" workbookHashValue="XKfscMFiEUqQgVDb2eeg5lDlP9CsqmnrOI+uKRHiCOMOMgBfWfOwdIqhmzOQjKeRWTZ8qZjBbWr/F4C/pdLvKg==" workbookSaltValue="lfnKExzb9o0zKVHRl5LmVQ==" workbookSpinCount="100000" lockStructure="1"/>
  <bookViews>
    <workbookView xWindow="0" yWindow="0" windowWidth="15120" windowHeight="7410"/>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9" i="7" l="1"/>
  <c r="C401" i="7" s="1"/>
  <c r="A40" i="5" l="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A36" i="5"/>
  <c r="A32" i="5"/>
  <c r="A28" i="5"/>
  <c r="B396" i="7"/>
  <c r="C394" i="7"/>
  <c r="C396" i="7" s="1"/>
  <c r="B394" i="7"/>
  <c r="A394" i="7"/>
  <c r="B392" i="7"/>
  <c r="C390" i="7"/>
  <c r="C392" i="7" s="1"/>
  <c r="B390" i="7"/>
  <c r="A390" i="7"/>
  <c r="B388" i="7"/>
  <c r="C386" i="7"/>
  <c r="C388" i="7" s="1"/>
  <c r="B386" i="7"/>
  <c r="A386" i="7"/>
  <c r="C384" i="7"/>
  <c r="B384" i="7"/>
  <c r="C382" i="7"/>
  <c r="B382" i="7"/>
  <c r="A382" i="7"/>
  <c r="C380" i="7"/>
  <c r="B380" i="7"/>
  <c r="C378" i="7"/>
  <c r="B378" i="7"/>
  <c r="A378" i="7"/>
  <c r="B376" i="7"/>
  <c r="C374" i="7"/>
  <c r="C376" i="7" s="1"/>
  <c r="B374" i="7"/>
  <c r="A374" i="7"/>
  <c r="B372" i="7"/>
  <c r="C370" i="7"/>
  <c r="C372" i="7" s="1"/>
  <c r="B370" i="7"/>
  <c r="A370" i="7"/>
  <c r="B368" i="7"/>
  <c r="C366" i="7"/>
  <c r="C368" i="7" s="1"/>
  <c r="B366" i="7"/>
  <c r="A366" i="7"/>
  <c r="B364" i="7"/>
  <c r="C362" i="7"/>
  <c r="C364" i="7" s="1"/>
  <c r="B362" i="7"/>
  <c r="A362" i="7"/>
  <c r="B360" i="7"/>
  <c r="C358" i="7"/>
  <c r="C360" i="7" s="1"/>
  <c r="B358" i="7"/>
  <c r="A358" i="7"/>
  <c r="B356" i="7"/>
  <c r="C354" i="7"/>
  <c r="C356" i="7" s="1"/>
  <c r="B354" i="7"/>
  <c r="A354" i="7"/>
  <c r="C352" i="7"/>
  <c r="B352" i="7"/>
  <c r="C350" i="7"/>
  <c r="B350" i="7"/>
  <c r="A350" i="7"/>
  <c r="C348" i="7"/>
  <c r="B348" i="7"/>
  <c r="C346" i="7"/>
  <c r="B346" i="7"/>
  <c r="A346" i="7"/>
  <c r="B344" i="7"/>
  <c r="C342" i="7"/>
  <c r="C344" i="7" s="1"/>
  <c r="B342" i="7"/>
  <c r="A342" i="7"/>
  <c r="B340" i="7"/>
  <c r="C338" i="7"/>
  <c r="C340" i="7" s="1"/>
  <c r="B338" i="7"/>
  <c r="A338" i="7"/>
  <c r="B336" i="7"/>
  <c r="C334" i="7"/>
  <c r="C336" i="7" s="1"/>
  <c r="B334" i="7"/>
  <c r="A334" i="7"/>
  <c r="B332" i="7"/>
  <c r="C330" i="7"/>
  <c r="C332" i="7" s="1"/>
  <c r="B330" i="7"/>
  <c r="A330" i="7"/>
  <c r="B328" i="7"/>
  <c r="C326" i="7"/>
  <c r="C328" i="7" s="1"/>
  <c r="B326" i="7"/>
  <c r="A326" i="7"/>
  <c r="B324" i="7"/>
  <c r="C322" i="7"/>
  <c r="C324" i="7" s="1"/>
  <c r="B322" i="7"/>
  <c r="A322" i="7"/>
  <c r="B320" i="7"/>
  <c r="C318" i="7"/>
  <c r="C320" i="7" s="1"/>
  <c r="B318" i="7"/>
  <c r="A318" i="7"/>
  <c r="B316" i="7"/>
  <c r="C314" i="7"/>
  <c r="C316" i="7" s="1"/>
  <c r="B314" i="7"/>
  <c r="A314" i="7"/>
  <c r="B312" i="7"/>
  <c r="C310" i="7"/>
  <c r="C312" i="7" s="1"/>
  <c r="B310" i="7"/>
  <c r="A310" i="7"/>
  <c r="B308" i="7"/>
  <c r="C306" i="7"/>
  <c r="C308" i="7" s="1"/>
  <c r="B306" i="7"/>
  <c r="A306" i="7"/>
  <c r="C304" i="7"/>
  <c r="B304" i="7"/>
  <c r="C302" i="7"/>
  <c r="B302" i="7"/>
  <c r="A302" i="7"/>
  <c r="B300" i="7"/>
  <c r="C298" i="7"/>
  <c r="C300" i="7" s="1"/>
  <c r="B298" i="7"/>
  <c r="A298" i="7"/>
  <c r="C296" i="7"/>
  <c r="B296" i="7"/>
  <c r="C294" i="7"/>
  <c r="B294" i="7"/>
  <c r="A294" i="7"/>
  <c r="B292" i="7"/>
  <c r="C290" i="7"/>
  <c r="C292" i="7" s="1"/>
  <c r="B290" i="7"/>
  <c r="A290" i="7"/>
  <c r="B288" i="7"/>
  <c r="C286" i="7"/>
  <c r="C288" i="7" s="1"/>
  <c r="B286" i="7"/>
  <c r="A286" i="7"/>
  <c r="B284" i="7"/>
  <c r="C282" i="7"/>
  <c r="C284" i="7" s="1"/>
  <c r="B282" i="7"/>
  <c r="A282" i="7"/>
  <c r="B280" i="7"/>
  <c r="C278" i="7"/>
  <c r="C280" i="7" s="1"/>
  <c r="B278" i="7"/>
  <c r="A278" i="7"/>
  <c r="B276" i="7"/>
  <c r="C274" i="7"/>
  <c r="C276" i="7" s="1"/>
  <c r="B274" i="7"/>
  <c r="A274" i="7"/>
  <c r="B272" i="7"/>
  <c r="C270" i="7"/>
  <c r="C272" i="7" s="1"/>
  <c r="B270" i="7"/>
  <c r="A270" i="7"/>
  <c r="B268" i="7"/>
  <c r="C266" i="7"/>
  <c r="C268" i="7" s="1"/>
  <c r="B266" i="7"/>
  <c r="A266" i="7"/>
  <c r="B264" i="7"/>
  <c r="C262" i="7"/>
  <c r="C264" i="7" s="1"/>
  <c r="B262" i="7"/>
  <c r="A262" i="7"/>
  <c r="B260" i="7"/>
  <c r="C258" i="7"/>
  <c r="C260" i="7" s="1"/>
  <c r="B258" i="7"/>
  <c r="A258" i="7"/>
  <c r="B256" i="7"/>
  <c r="C254" i="7"/>
  <c r="C256" i="7" s="1"/>
  <c r="B254" i="7"/>
  <c r="A254" i="7"/>
  <c r="C252" i="7"/>
  <c r="B252" i="7"/>
  <c r="C250" i="7"/>
  <c r="B250" i="7"/>
  <c r="A250" i="7"/>
  <c r="C248" i="7"/>
  <c r="B248" i="7"/>
  <c r="C246" i="7"/>
  <c r="B246" i="7"/>
  <c r="A246" i="7"/>
  <c r="B244" i="7"/>
  <c r="C242" i="7"/>
  <c r="C244" i="7" s="1"/>
  <c r="B242" i="7"/>
  <c r="A242" i="7"/>
  <c r="B240" i="7"/>
  <c r="C238" i="7"/>
  <c r="C240" i="7" s="1"/>
  <c r="B238" i="7"/>
  <c r="A238" i="7"/>
  <c r="B236" i="7"/>
  <c r="C234" i="7"/>
  <c r="C236" i="7" s="1"/>
  <c r="B234" i="7"/>
  <c r="A234" i="7"/>
  <c r="B232" i="7"/>
  <c r="C230" i="7"/>
  <c r="C232" i="7" s="1"/>
  <c r="B230" i="7"/>
  <c r="A230" i="7"/>
  <c r="B228" i="7"/>
  <c r="C226" i="7"/>
  <c r="C228" i="7" s="1"/>
  <c r="B226" i="7"/>
  <c r="A226" i="7"/>
  <c r="B224" i="7"/>
  <c r="C222" i="7"/>
  <c r="C224" i="7" s="1"/>
  <c r="B222" i="7"/>
  <c r="A222" i="7"/>
  <c r="B220" i="7"/>
  <c r="C218" i="7"/>
  <c r="C220" i="7" s="1"/>
  <c r="B218" i="7"/>
  <c r="A218" i="7"/>
  <c r="B216" i="7"/>
  <c r="C214" i="7"/>
  <c r="C216" i="7" s="1"/>
  <c r="B214" i="7"/>
  <c r="A214" i="7"/>
  <c r="B212" i="7"/>
  <c r="C210" i="7"/>
  <c r="C212" i="7" s="1"/>
  <c r="B210" i="7"/>
  <c r="A210" i="7"/>
  <c r="B208" i="7"/>
  <c r="C206" i="7"/>
  <c r="C208" i="7" s="1"/>
  <c r="B206" i="7"/>
  <c r="A206" i="7"/>
  <c r="B204" i="7"/>
  <c r="C202" i="7"/>
  <c r="C204" i="7" s="1"/>
  <c r="B202" i="7"/>
  <c r="A202" i="7"/>
  <c r="B200" i="7"/>
  <c r="C198" i="7"/>
  <c r="C200" i="7" s="1"/>
  <c r="B198" i="7"/>
  <c r="A198" i="7"/>
  <c r="B196" i="7"/>
  <c r="C194" i="7"/>
  <c r="C196" i="7" s="1"/>
  <c r="B194" i="7"/>
  <c r="A194" i="7"/>
  <c r="B192" i="7"/>
  <c r="C190" i="7"/>
  <c r="C192" i="7" s="1"/>
  <c r="B190" i="7"/>
  <c r="A190" i="7"/>
  <c r="B188" i="7"/>
  <c r="C186" i="7"/>
  <c r="C188" i="7" s="1"/>
  <c r="B186" i="7"/>
  <c r="A186" i="7"/>
  <c r="C184" i="7"/>
  <c r="B184" i="7"/>
  <c r="C182" i="7"/>
  <c r="B182" i="7"/>
  <c r="A182" i="7"/>
  <c r="C180" i="7"/>
  <c r="B180" i="7"/>
  <c r="C178" i="7"/>
  <c r="B178" i="7"/>
  <c r="A178" i="7"/>
  <c r="B176" i="7"/>
  <c r="C174" i="7"/>
  <c r="C176" i="7" s="1"/>
  <c r="B174" i="7"/>
  <c r="A174" i="7"/>
  <c r="B172" i="7"/>
  <c r="C170" i="7"/>
  <c r="C172" i="7" s="1"/>
  <c r="B170" i="7"/>
  <c r="A170" i="7"/>
  <c r="B168" i="7"/>
  <c r="C166" i="7"/>
  <c r="C168" i="7" s="1"/>
  <c r="B166" i="7"/>
  <c r="A166" i="7"/>
  <c r="B164" i="7"/>
  <c r="C162" i="7"/>
  <c r="C164" i="7" s="1"/>
  <c r="B162" i="7"/>
  <c r="A162" i="7"/>
  <c r="C160" i="7"/>
  <c r="B160" i="7"/>
  <c r="C158" i="7"/>
  <c r="B158" i="7"/>
  <c r="A158" i="7"/>
  <c r="B156" i="7"/>
  <c r="C154" i="7"/>
  <c r="C156" i="7" s="1"/>
  <c r="B154" i="7"/>
  <c r="A154" i="7"/>
  <c r="B152" i="7"/>
  <c r="C150" i="7"/>
  <c r="C152" i="7" s="1"/>
  <c r="B150" i="7"/>
  <c r="A150" i="7"/>
  <c r="B148" i="7"/>
  <c r="C146" i="7"/>
  <c r="C148" i="7" s="1"/>
  <c r="B146" i="7"/>
  <c r="A146" i="7"/>
  <c r="B144" i="7"/>
  <c r="C142" i="7"/>
  <c r="C144" i="7" s="1"/>
  <c r="B142" i="7"/>
  <c r="A142" i="7"/>
  <c r="B140" i="7"/>
  <c r="C138" i="7"/>
  <c r="C140" i="7" s="1"/>
  <c r="B138" i="7"/>
  <c r="A138" i="7"/>
  <c r="B136" i="7"/>
  <c r="C134" i="7"/>
  <c r="C136" i="7" s="1"/>
  <c r="B134" i="7"/>
  <c r="A134" i="7"/>
  <c r="B132" i="7"/>
  <c r="C130" i="7"/>
  <c r="C132" i="7" s="1"/>
  <c r="B130" i="7"/>
  <c r="A130" i="7"/>
  <c r="C128" i="7"/>
  <c r="B128" i="7"/>
  <c r="C126" i="7"/>
  <c r="B126" i="7"/>
  <c r="A126" i="7"/>
  <c r="B124" i="7"/>
  <c r="C122" i="7"/>
  <c r="C124" i="7" s="1"/>
  <c r="B122" i="7"/>
  <c r="A122" i="7"/>
  <c r="B120" i="7"/>
  <c r="C118" i="7"/>
  <c r="C120" i="7" s="1"/>
  <c r="B118" i="7"/>
  <c r="A118" i="7"/>
  <c r="B116" i="7"/>
  <c r="C114" i="7"/>
  <c r="C116" i="7" s="1"/>
  <c r="B114" i="7"/>
  <c r="A114" i="7"/>
  <c r="B112" i="7"/>
  <c r="C110" i="7"/>
  <c r="C112" i="7" s="1"/>
  <c r="B110" i="7"/>
  <c r="A110" i="7"/>
  <c r="B108" i="7"/>
  <c r="C106" i="7"/>
  <c r="C108" i="7" s="1"/>
  <c r="B106" i="7"/>
  <c r="A106" i="7"/>
  <c r="B104" i="7"/>
  <c r="C102" i="7"/>
  <c r="C104" i="7" s="1"/>
  <c r="B102" i="7"/>
  <c r="A102" i="7"/>
  <c r="B100" i="7"/>
  <c r="C98" i="7"/>
  <c r="C100" i="7" s="1"/>
  <c r="B98" i="7"/>
  <c r="A98" i="7"/>
  <c r="B96" i="7"/>
  <c r="C94" i="7"/>
  <c r="C96" i="7" s="1"/>
  <c r="B94" i="7"/>
  <c r="A94" i="7"/>
  <c r="B92" i="7"/>
  <c r="C90" i="7"/>
  <c r="C92" i="7" s="1"/>
  <c r="B90" i="7"/>
  <c r="A90" i="7"/>
  <c r="B88" i="7"/>
  <c r="C86" i="7"/>
  <c r="C88" i="7" s="1"/>
  <c r="B86" i="7"/>
  <c r="A86" i="7"/>
  <c r="C84" i="7"/>
  <c r="B84" i="7"/>
  <c r="C82" i="7"/>
  <c r="B82" i="7"/>
  <c r="A82" i="7"/>
  <c r="C80" i="7"/>
  <c r="B80" i="7"/>
  <c r="C78" i="7"/>
  <c r="B78" i="7"/>
  <c r="A78" i="7"/>
  <c r="B76" i="7"/>
  <c r="C74" i="7"/>
  <c r="C76" i="7" s="1"/>
  <c r="B74" i="7"/>
  <c r="A74" i="7"/>
  <c r="B72" i="7"/>
  <c r="C70" i="7"/>
  <c r="C72" i="7" s="1"/>
  <c r="B70" i="7"/>
  <c r="A70" i="7"/>
  <c r="B68" i="7"/>
  <c r="C66" i="7"/>
  <c r="C68" i="7" s="1"/>
  <c r="B66" i="7"/>
  <c r="A66" i="7"/>
  <c r="B64" i="7"/>
  <c r="C62" i="7"/>
  <c r="C64" i="7" s="1"/>
  <c r="B62" i="7"/>
  <c r="A62" i="7"/>
  <c r="B60" i="7"/>
  <c r="C58" i="7"/>
  <c r="C60" i="7" s="1"/>
  <c r="B58" i="7"/>
  <c r="A58" i="7"/>
  <c r="B56" i="7"/>
  <c r="C54" i="7"/>
  <c r="C56" i="7" s="1"/>
  <c r="B54" i="7"/>
  <c r="A54" i="7"/>
  <c r="B52" i="7"/>
  <c r="C50" i="7"/>
  <c r="C52" i="7" s="1"/>
  <c r="B50" i="7"/>
  <c r="A50" i="7"/>
  <c r="B48" i="7"/>
  <c r="C46" i="7"/>
  <c r="C48" i="7" s="1"/>
  <c r="B46" i="7"/>
  <c r="A46" i="7"/>
  <c r="B44" i="7"/>
  <c r="C42" i="7"/>
  <c r="C44" i="7" s="1"/>
  <c r="B42" i="7"/>
  <c r="A42" i="7"/>
  <c r="C40" i="7"/>
  <c r="B40" i="7"/>
  <c r="C38" i="7"/>
  <c r="B38" i="7"/>
  <c r="A38" i="7"/>
  <c r="C36" i="7"/>
  <c r="B36" i="7"/>
  <c r="C34" i="7"/>
  <c r="B34" i="7"/>
  <c r="A34" i="7"/>
  <c r="B32" i="7"/>
  <c r="C30" i="7"/>
  <c r="C32" i="7" s="1"/>
  <c r="B30" i="7"/>
  <c r="A30" i="7"/>
  <c r="B28" i="7"/>
  <c r="C26" i="7"/>
  <c r="C28" i="7" s="1"/>
  <c r="B26" i="7"/>
  <c r="A26" i="7"/>
  <c r="A22" i="7"/>
  <c r="A18" i="7"/>
  <c r="A14" i="7"/>
  <c r="A10" i="7"/>
  <c r="A6" i="7"/>
  <c r="B24" i="7"/>
  <c r="C22" i="7"/>
  <c r="C24" i="7" s="1"/>
  <c r="B22" i="7"/>
  <c r="B20" i="7"/>
  <c r="B401" i="7" s="1"/>
  <c r="S39" i="3" s="1"/>
  <c r="C18" i="7"/>
  <c r="C20" i="7" s="1"/>
  <c r="B18" i="7"/>
  <c r="B399" i="7" s="1"/>
  <c r="S36" i="3" s="1"/>
  <c r="C14" i="7"/>
  <c r="C16" i="7" s="1"/>
  <c r="B16" i="7"/>
  <c r="B14" i="7"/>
  <c r="C6" i="7"/>
  <c r="C8" i="7" s="1"/>
  <c r="C2" i="7"/>
  <c r="C4" i="7" s="1"/>
  <c r="B12" i="7"/>
  <c r="C10" i="7"/>
  <c r="C12" i="7" s="1"/>
  <c r="B10" i="7"/>
  <c r="B8" i="7"/>
  <c r="B6" i="7"/>
  <c r="B4" i="7"/>
  <c r="B448" i="7" l="1"/>
  <c r="O52" i="3" s="1"/>
  <c r="B447" i="7"/>
  <c r="F52" i="3" s="1"/>
  <c r="B445" i="7"/>
  <c r="Q27" i="3" s="1"/>
  <c r="B444" i="7"/>
  <c r="B443" i="7"/>
  <c r="Q23" i="3" s="1"/>
  <c r="B442" i="7"/>
  <c r="Q21" i="3" s="1"/>
  <c r="B441" i="7"/>
  <c r="Q19" i="3" s="1"/>
  <c r="B436" i="7"/>
  <c r="J3" i="6" s="1"/>
  <c r="B434" i="7"/>
  <c r="E3" i="6" s="1"/>
  <c r="B435" i="7"/>
  <c r="H3" i="6" s="1"/>
  <c r="B433" i="7"/>
  <c r="A3" i="6" s="1"/>
  <c r="Q25" i="3" l="1"/>
  <c r="B449" i="7"/>
  <c r="F54" i="3" s="1"/>
  <c r="F3" i="5"/>
  <c r="A3" i="5"/>
  <c r="H3" i="5"/>
  <c r="J3" i="5"/>
  <c r="B2" i="7" l="1"/>
  <c r="A61" i="3"/>
  <c r="A65" i="3" s="1"/>
  <c r="A12" i="5" l="1"/>
  <c r="A16" i="5" s="1"/>
  <c r="A20" i="5" s="1"/>
  <c r="A24" i="5" s="1"/>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<sst xmlns="http://schemas.openxmlformats.org/spreadsheetml/2006/main" count="2752" uniqueCount="2188">
  <si>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</si>
  <si>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</si>
  <si>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</si>
  <si>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</si>
  <si>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</si>
  <si>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</si>
  <si>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</si>
  <si>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</si>
  <si>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</si>
  <si>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</si>
  <si>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</si>
  <si>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</si>
  <si>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</si>
  <si>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</si>
  <si>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</si>
  <si>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</si>
  <si>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</si>
  <si>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</si>
  <si>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</si>
  <si>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</si>
  <si>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</si>
  <si>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</si>
  <si>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</si>
  <si>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</si>
  <si>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</si>
  <si>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</si>
  <si>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</si>
  <si>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</si>
  <si>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</si>
  <si>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</si>
  <si>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</si>
  <si>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</si>
  <si>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</si>
  <si>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</si>
  <si>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</si>
  <si>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</si>
  <si>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</si>
  <si>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</si>
  <si>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</si>
  <si>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</si>
  <si>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</si>
  <si>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</si>
  <si>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</si>
  <si>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</si>
  <si>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</si>
  <si>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</si>
  <si>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</si>
  <si>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</si>
  <si>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</si>
  <si>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</si>
  <si>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</si>
  <si>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</si>
  <si>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</si>
  <si>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</si>
  <si>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</si>
  <si>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</si>
  <si>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</si>
  <si>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</si>
  <si>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</si>
  <si>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</si>
  <si>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</si>
  <si>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</si>
  <si>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</si>
  <si>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</si>
  <si>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</si>
  <si>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</si>
  <si>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</si>
  <si>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</si>
  <si>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</si>
  <si>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</si>
  <si>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</si>
  <si>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</si>
  <si>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</si>
  <si>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</si>
  <si>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</si>
  <si>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</si>
  <si>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</si>
  <si>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</si>
  <si>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</si>
  <si>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</si>
  <si>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</si>
  <si>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</si>
  <si>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</si>
  <si>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</si>
  <si>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</si>
  <si>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</si>
  <si>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</si>
  <si>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</si>
  <si>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</si>
  <si>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</si>
  <si>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</si>
  <si>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</si>
  <si>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</si>
  <si>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</si>
  <si>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</si>
  <si>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</si>
  <si>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</si>
  <si>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</si>
  <si>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</si>
  <si>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</si>
  <si>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</si>
  <si>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</si>
  <si>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</si>
  <si>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</si>
  <si>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</si>
  <si>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</si>
  <si>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</si>
  <si>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</si>
  <si>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</si>
  <si>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</si>
  <si>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</si>
  <si>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</si>
  <si>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</si>
  <si>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</si>
  <si>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</si>
  <si>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</si>
  <si>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</si>
  <si>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</si>
  <si>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</si>
  <si>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</si>
  <si>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</si>
  <si>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</si>
  <si>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</si>
  <si>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</si>
  <si>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</si>
  <si>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</si>
  <si>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</si>
  <si>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</si>
  <si>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</si>
  <si>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</si>
  <si>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</si>
  <si>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</si>
  <si>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</si>
  <si>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</si>
  <si>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</si>
  <si>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</si>
  <si>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</si>
  <si>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</si>
  <si>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</si>
  <si>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</si>
  <si>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</si>
  <si>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</si>
  <si>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</si>
  <si>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</si>
  <si>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</si>
  <si>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</si>
  <si>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</si>
  <si>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</si>
  <si>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</si>
  <si>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</si>
  <si>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</si>
  <si>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</si>
  <si>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</si>
  <si>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</si>
  <si>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</si>
  <si>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</si>
  <si>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</si>
  <si>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</si>
  <si>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</si>
  <si>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</si>
  <si>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</si>
  <si>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</si>
  <si>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</si>
  <si>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</si>
  <si>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</si>
  <si>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</si>
  <si>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</si>
  <si>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</si>
  <si>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</si>
  <si>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</si>
  <si>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</si>
  <si>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</si>
  <si>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</si>
  <si>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</si>
  <si>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</si>
  <si>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</si>
  <si>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</si>
  <si>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</si>
  <si>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</si>
  <si>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</si>
  <si>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</si>
  <si>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</si>
  <si>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</si>
  <si>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</si>
  <si>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</si>
  <si>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</si>
  <si>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</si>
  <si>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</si>
  <si>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</si>
  <si>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</si>
  <si>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</si>
  <si>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</si>
  <si>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</si>
  <si>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</si>
  <si>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</si>
  <si>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</si>
  <si>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</si>
  <si>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</si>
  <si>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</si>
  <si>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</si>
  <si>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</si>
  <si>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</si>
  <si>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</si>
  <si>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</si>
  <si>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</si>
  <si>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</si>
  <si>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</si>
  <si>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</si>
  <si>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</si>
  <si>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</si>
  <si>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</si>
  <si>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</si>
  <si>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</si>
  <si>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</si>
  <si>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</si>
  <si>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</si>
  <si>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</si>
  <si>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</si>
  <si>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</si>
  <si>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</si>
  <si>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</si>
  <si>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</si>
  <si>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</si>
  <si>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</si>
  <si>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</si>
  <si>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</si>
  <si>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</si>
  <si>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</si>
  <si>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</si>
  <si>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</si>
  <si>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</si>
  <si>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</si>
  <si>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</si>
  <si>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</si>
  <si>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</si>
  <si>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</si>
  <si>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</si>
  <si>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</si>
  <si>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</si>
  <si>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</si>
  <si>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</si>
  <si>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</si>
  <si>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</si>
  <si>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</si>
  <si>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</si>
  <si>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</si>
  <si>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</si>
  <si>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</si>
  <si>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</si>
  <si>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</si>
  <si>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</si>
  <si>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</si>
  <si>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</si>
  <si>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</si>
  <si>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</si>
  <si>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</si>
  <si>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</si>
  <si>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</si>
  <si>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</si>
  <si>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</si>
  <si>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</si>
  <si>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</si>
  <si>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</si>
  <si>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</si>
  <si>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</si>
  <si>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</si>
  <si>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</si>
  <si>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</si>
  <si>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</si>
  <si>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</si>
  <si>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</si>
  <si>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</si>
  <si>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</si>
  <si>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</si>
  <si>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</si>
  <si>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</si>
  <si>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</si>
  <si>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</si>
  <si>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</si>
  <si>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</si>
  <si>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</si>
  <si>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</si>
  <si>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</si>
  <si>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</si>
  <si>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</si>
  <si>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</si>
  <si>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</si>
  <si>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</si>
  <si>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</si>
  <si>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</si>
  <si>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</si>
  <si>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</si>
  <si>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</si>
  <si>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</si>
  <si>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</si>
  <si>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</si>
  <si>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</si>
  <si>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</si>
  <si>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</si>
  <si>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</si>
  <si>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</si>
  <si>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</si>
  <si>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</si>
  <si>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</si>
  <si>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</si>
  <si>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</si>
  <si>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</si>
  <si>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</si>
  <si>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</si>
  <si>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</si>
  <si>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</si>
  <si>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</si>
  <si>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</si>
  <si>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</si>
  <si>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</si>
  <si>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</si>
  <si>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</si>
  <si>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</si>
  <si>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</si>
  <si>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</si>
  <si>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</si>
  <si>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</si>
  <si>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</si>
  <si>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</si>
  <si>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</si>
  <si>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</si>
  <si>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</si>
  <si>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</si>
  <si>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</si>
  <si>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</si>
  <si>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</si>
  <si>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</si>
  <si>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</si>
  <si>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</si>
  <si>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</si>
  <si>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</si>
  <si>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</si>
  <si>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</si>
  <si>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</si>
  <si>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</si>
  <si>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</si>
  <si>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</si>
  <si>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</si>
  <si>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</si>
  <si>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</si>
  <si>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</si>
  <si>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</si>
  <si>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</si>
  <si>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</si>
  <si>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</si>
  <si>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</si>
  <si>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</si>
  <si>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</si>
  <si>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</si>
  <si>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</si>
  <si>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</si>
  <si>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</si>
  <si>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</si>
  <si>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</si>
  <si>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</si>
  <si>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</si>
  <si>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</si>
  <si>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</si>
  <si>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</si>
  <si>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</si>
  <si>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</si>
  <si>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</si>
  <si>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</si>
  <si>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</si>
  <si>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</si>
  <si>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</si>
  <si>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</si>
  <si>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</si>
  <si>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</si>
  <si>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</si>
  <si>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</si>
  <si>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</si>
  <si>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</si>
  <si>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</si>
  <si>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</si>
  <si>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</si>
  <si>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</si>
  <si>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</si>
  <si>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</si>
  <si>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</si>
  <si>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</si>
  <si>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</si>
  <si>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</si>
  <si>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</si>
  <si>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</si>
  <si>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</si>
  <si>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</si>
  <si>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</si>
  <si>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</si>
  <si>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</si>
  <si>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</si>
  <si>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</si>
  <si>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</si>
  <si>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</si>
  <si>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</si>
  <si>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</si>
  <si>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</si>
  <si>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</si>
  <si>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</si>
  <si>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</si>
  <si>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</si>
  <si>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</si>
  <si>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</si>
  <si>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</si>
  <si>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</si>
  <si>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</si>
  <si>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</si>
  <si>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</si>
  <si>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</si>
  <si>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</si>
  <si>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</si>
  <si>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</si>
  <si>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</si>
  <si>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</si>
  <si>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</si>
  <si>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</si>
  <si>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</si>
  <si>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</si>
  <si>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</si>
  <si>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</si>
  <si>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</si>
  <si>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</si>
  <si>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</si>
  <si>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</si>
  <si>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</si>
  <si>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</si>
  <si>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</si>
  <si>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</si>
  <si>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</si>
  <si>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</si>
  <si>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</si>
  <si>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</si>
  <si>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</si>
  <si>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</si>
  <si>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</si>
  <si>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</si>
  <si>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</si>
  <si>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</si>
  <si>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</si>
  <si>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</si>
  <si>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</si>
  <si>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</si>
  <si>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</si>
  <si>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</si>
  <si>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</si>
  <si>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</si>
  <si>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</si>
  <si>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</si>
  <si>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</si>
  <si>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</si>
  <si>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</si>
  <si>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</si>
  <si>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</si>
  <si>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</si>
  <si>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</si>
  <si>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</si>
  <si>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</si>
  <si>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</si>
  <si>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</si>
  <si>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</si>
  <si>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</si>
  <si>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</si>
  <si>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</si>
  <si>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</si>
  <si>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</si>
  <si>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</si>
  <si>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</si>
  <si>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</si>
  <si>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</si>
  <si>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</si>
  <si>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</si>
  <si>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</si>
  <si>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</si>
  <si>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</si>
  <si>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</si>
  <si>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</si>
  <si>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</si>
  <si>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</si>
  <si>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</si>
  <si>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</si>
  <si>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</si>
  <si>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</si>
  <si>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</si>
  <si>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</si>
  <si>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</si>
  <si>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</si>
  <si>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</si>
  <si>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</si>
  <si>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</si>
  <si>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</si>
  <si>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</si>
  <si>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</si>
  <si>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</si>
  <si>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</si>
  <si>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</si>
  <si>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</si>
  <si>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</si>
  <si>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</si>
  <si>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</si>
  <si>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</si>
  <si>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</si>
  <si>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</si>
  <si>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</si>
  <si>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</si>
  <si>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</si>
  <si>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</si>
  <si>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</si>
  <si>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</si>
  <si>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</si>
  <si>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</si>
  <si>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</si>
  <si>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</si>
  <si>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</si>
  <si>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</si>
  <si>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</si>
  <si>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</si>
  <si>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</si>
  <si>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</si>
  <si>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</si>
  <si>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</si>
  <si>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</si>
  <si>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</si>
  <si>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</si>
  <si>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</si>
  <si>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</si>
  <si>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</si>
  <si>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</si>
  <si>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</si>
  <si>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</si>
  <si>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</si>
  <si>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</si>
  <si>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</si>
  <si>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</si>
  <si>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</si>
  <si>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</si>
  <si>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</si>
  <si>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</si>
  <si>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</si>
  <si>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</si>
  <si>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</si>
  <si>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</si>
  <si>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</si>
  <si>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</si>
  <si>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</si>
  <si>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</si>
  <si>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</si>
  <si>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</si>
  <si>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</si>
  <si>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</si>
  <si>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</si>
  <si>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</si>
  <si>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</si>
  <si>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</si>
  <si>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</si>
  <si>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</si>
  <si>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</si>
  <si>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</si>
  <si>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</si>
  <si>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</si>
  <si>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</si>
  <si>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</si>
  <si>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</si>
  <si>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</si>
  <si>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</si>
  <si>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</si>
  <si>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</si>
  <si>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</si>
  <si>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</si>
  <si>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</si>
  <si>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</si>
  <si>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</si>
  <si>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</si>
  <si>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</si>
  <si>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</si>
  <si>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</si>
  <si>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</si>
  <si>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</si>
  <si>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</si>
  <si>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</si>
  <si>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</si>
  <si>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</si>
  <si>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</si>
  <si>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</si>
  <si>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</si>
  <si>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</si>
  <si>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</si>
  <si>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</si>
  <si>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</si>
  <si>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</si>
  <si>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</si>
  <si>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</si>
  <si>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</si>
  <si>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</si>
  <si>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</si>
  <si>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</si>
  <si>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</si>
  <si>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</si>
  <si>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</si>
  <si>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</si>
  <si>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</si>
  <si>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</si>
  <si>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</si>
  <si>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</si>
  <si>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</si>
  <si>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</si>
  <si>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</si>
  <si>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</si>
  <si>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</si>
  <si>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</si>
  <si>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</si>
  <si>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</si>
  <si>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</si>
  <si>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</si>
  <si>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</si>
  <si>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</si>
  <si>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</si>
  <si>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</si>
  <si>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</si>
  <si>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</si>
  <si>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</si>
  <si>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</si>
  <si>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</si>
  <si>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</si>
  <si>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</si>
  <si>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</si>
  <si>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</si>
  <si>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</si>
  <si>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</si>
  <si>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</si>
  <si>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</si>
  <si>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</si>
  <si>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</si>
  <si>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</si>
  <si>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</si>
  <si>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</si>
  <si>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</si>
  <si>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</si>
  <si>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</si>
  <si>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</si>
  <si>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</si>
  <si>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</si>
  <si>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</si>
  <si>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</si>
  <si>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</si>
  <si>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</si>
  <si>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</si>
  <si>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</si>
  <si>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</si>
  <si>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</si>
  <si>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</si>
  <si>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</si>
  <si>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</si>
  <si>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</si>
  <si>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</si>
  <si>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</si>
  <si>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</si>
  <si>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</si>
  <si>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</si>
  <si>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</si>
  <si>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</si>
  <si>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</si>
  <si>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</si>
  <si>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</si>
  <si>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</si>
  <si>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</si>
  <si>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</si>
  <si>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</si>
  <si>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</si>
  <si>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</si>
  <si>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</si>
  <si>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</si>
  <si>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</si>
  <si>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</si>
  <si>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</si>
  <si>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</si>
  <si>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</si>
  <si>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</si>
  <si>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</si>
  <si>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</si>
  <si>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</si>
  <si>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</si>
  <si>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</si>
  <si>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</si>
  <si>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</si>
  <si>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</si>
  <si>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</si>
  <si>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</si>
  <si>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</si>
  <si>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</si>
  <si>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</si>
  <si>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</si>
  <si>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</si>
  <si>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</si>
  <si>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</si>
  <si>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</si>
  <si>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</si>
  <si>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</si>
  <si>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</si>
  <si>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</si>
  <si>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</si>
  <si>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</si>
  <si>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</si>
  <si>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</si>
  <si>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</si>
  <si>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</si>
  <si>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</si>
  <si>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</si>
  <si>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</si>
  <si>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</si>
  <si>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</si>
  <si>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</si>
  <si>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</si>
  <si>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</si>
  <si>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</si>
  <si>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</si>
  <si>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</si>
  <si>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</si>
  <si>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</si>
  <si>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</si>
  <si>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</si>
  <si>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</si>
  <si>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</si>
  <si>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</si>
  <si>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</si>
  <si>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</si>
  <si>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</si>
  <si>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</si>
  <si>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</si>
  <si>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</si>
  <si>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</si>
  <si>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</si>
  <si>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</si>
  <si>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</si>
  <si>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</si>
  <si>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</si>
  <si>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</si>
  <si>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</si>
  <si>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</si>
  <si>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</si>
  <si>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</si>
  <si>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</si>
  <si>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</si>
  <si>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</si>
  <si>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</si>
  <si>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</si>
  <si>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</si>
  <si>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</si>
  <si>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</si>
  <si>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</si>
  <si>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</si>
  <si>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</si>
  <si>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</si>
  <si>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</si>
  <si>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</si>
  <si>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</si>
  <si>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</si>
  <si>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</si>
  <si>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</si>
  <si>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</si>
  <si>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</si>
  <si>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</si>
  <si>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</si>
  <si>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</si>
  <si>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</si>
  <si>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</si>
  <si>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</si>
  <si>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</si>
  <si>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</si>
  <si>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</si>
  <si>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</si>
  <si>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</si>
  <si>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</si>
  <si>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</si>
  <si>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</si>
  <si>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</si>
  <si>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</si>
  <si>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</si>
  <si>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</si>
  <si>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</si>
  <si>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</si>
  <si>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</si>
  <si>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</si>
  <si>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</si>
  <si>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</si>
  <si>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</si>
  <si>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</si>
  <si>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</si>
  <si>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</si>
  <si>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</si>
  <si>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</si>
  <si>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</si>
  <si>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</si>
  <si>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</si>
  <si>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</si>
  <si>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</si>
  <si>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</si>
  <si>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</si>
  <si>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</si>
  <si>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</si>
  <si>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</si>
  <si>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</si>
  <si>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</si>
  <si>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</si>
  <si>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</si>
  <si>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</si>
  <si>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</si>
  <si>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</si>
  <si>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</si>
  <si>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</si>
  <si>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</si>
  <si>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</si>
  <si>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</si>
  <si>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</si>
  <si>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</si>
  <si>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</si>
  <si>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</si>
  <si>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</si>
  <si>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</si>
  <si>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</si>
  <si>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</si>
  <si>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</si>
  <si>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</si>
  <si>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</si>
  <si>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</si>
  <si>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</si>
  <si>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</si>
  <si>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</si>
  <si>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</si>
  <si>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</si>
  <si>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</si>
  <si>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</si>
  <si>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</si>
  <si>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</si>
  <si>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</si>
  <si>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</si>
  <si>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</si>
  <si>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</si>
  <si>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</si>
  <si>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</si>
  <si>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</si>
  <si>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</si>
  <si>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</si>
  <si>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</si>
  <si>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</si>
  <si>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</si>
  <si>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</si>
  <si>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</si>
  <si>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</si>
  <si>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</si>
  <si>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</si>
  <si>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</si>
  <si>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</si>
  <si>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</si>
  <si>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</si>
  <si>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</si>
  <si>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</si>
  <si>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</si>
  <si>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</si>
  <si>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</si>
  <si>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</si>
  <si>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</si>
  <si>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</si>
  <si>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</si>
  <si>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</si>
  <si>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</si>
  <si>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</si>
  <si>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</si>
  <si>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</si>
  <si>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</si>
  <si>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</si>
  <si>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</si>
  <si>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</si>
  <si>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</si>
  <si>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</si>
  <si>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</si>
  <si>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</si>
  <si>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</si>
  <si>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</si>
  <si>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</si>
  <si>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</si>
  <si>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</si>
  <si>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</si>
  <si>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</si>
  <si>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</si>
  <si>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</si>
  <si>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</si>
  <si>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</si>
  <si>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</si>
  <si>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</si>
  <si>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</si>
  <si>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</si>
  <si>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</si>
  <si>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</si>
  <si>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</si>
  <si>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</si>
  <si>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</si>
  <si>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</si>
  <si>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</si>
  <si>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</si>
  <si>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</si>
  <si>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</si>
  <si>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</si>
  <si>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</si>
  <si>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</si>
  <si>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</si>
  <si>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</si>
  <si>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</si>
  <si>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</si>
  <si>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</si>
  <si>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</si>
  <si>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</si>
  <si>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</si>
  <si>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</si>
  <si>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</si>
  <si>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</si>
  <si>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</si>
  <si>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</si>
  <si>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</si>
  <si>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</si>
  <si>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</si>
  <si>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</si>
  <si>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</si>
  <si>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</si>
  <si>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</si>
  <si>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</si>
  <si>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</si>
  <si>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</si>
  <si>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</si>
  <si>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</si>
  <si>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</si>
  <si>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</si>
  <si>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</si>
  <si>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</si>
  <si>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</si>
  <si>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</si>
  <si>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</si>
  <si>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</si>
  <si>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</si>
  <si>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</si>
  <si>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</si>
  <si>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</si>
  <si>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</si>
  <si>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</si>
  <si>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</si>
  <si>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</si>
  <si>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</si>
  <si>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</si>
  <si>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</si>
  <si>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</si>
  <si>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</si>
  <si>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</si>
  <si>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</si>
  <si>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</si>
  <si>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</si>
  <si>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</si>
  <si>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</si>
  <si>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</si>
  <si>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</si>
  <si>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</si>
  <si>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</si>
  <si>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</si>
  <si>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</si>
  <si>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</si>
  <si>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</si>
  <si>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</si>
  <si>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</si>
  <si>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</si>
  <si>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</si>
  <si>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</si>
  <si>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</si>
  <si>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</si>
  <si>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</si>
  <si>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</si>
  <si>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</si>
  <si>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</si>
  <si>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</si>
  <si>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</si>
  <si>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</si>
  <si>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</si>
  <si>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</si>
  <si>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</si>
  <si>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</si>
  <si>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</si>
  <si>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</si>
  <si>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</si>
  <si>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</si>
  <si>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</si>
  <si>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</si>
  <si>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</si>
  <si>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</si>
  <si>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</si>
  <si>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</si>
  <si>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</si>
  <si>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</si>
  <si>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</si>
  <si>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</si>
  <si>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</si>
  <si>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</si>
  <si>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</si>
  <si>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</si>
  <si>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</si>
  <si>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</si>
  <si>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</si>
  <si>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</si>
  <si>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</si>
  <si>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</si>
  <si>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</si>
  <si>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</si>
  <si>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</si>
  <si>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</si>
  <si>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</si>
  <si>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</si>
  <si>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</si>
  <si>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</si>
  <si>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</si>
  <si>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</si>
  <si>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</si>
  <si>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</si>
  <si>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</si>
  <si>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</si>
  <si>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</si>
  <si>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</si>
  <si>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</si>
  <si>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</si>
  <si>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</si>
  <si>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</si>
  <si>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</si>
  <si>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</si>
  <si>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</si>
  <si>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</si>
  <si>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</si>
  <si>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</si>
  <si>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</si>
  <si>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</si>
  <si>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</si>
  <si>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</si>
  <si>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</si>
  <si>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</si>
  <si>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</si>
  <si>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</si>
  <si>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</si>
  <si>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</si>
  <si>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</si>
  <si>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</si>
  <si>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</si>
  <si>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</si>
  <si>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</si>
  <si>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</si>
  <si>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</si>
  <si>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</si>
  <si>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</si>
  <si>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</si>
  <si>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</si>
  <si>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</si>
  <si>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</si>
  <si>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</si>
  <si>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</si>
  <si>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</si>
  <si>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</si>
  <si>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</si>
  <si>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</si>
  <si>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</si>
  <si>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</si>
  <si>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</si>
  <si>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</si>
  <si>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</si>
  <si>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</si>
  <si>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</si>
  <si>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</si>
  <si>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</si>
  <si>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</si>
  <si>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</si>
  <si>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</si>
  <si>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</si>
  <si>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</si>
  <si>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</si>
  <si>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</si>
  <si>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</si>
  <si>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</si>
  <si>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</si>
  <si>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</si>
  <si>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</si>
  <si>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</si>
  <si>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</si>
  <si>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</si>
  <si>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</si>
  <si>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</si>
  <si>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</si>
  <si>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</si>
  <si>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</si>
  <si>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</si>
  <si>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</si>
  <si>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</si>
  <si>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</si>
  <si>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</si>
  <si>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</si>
  <si>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</si>
  <si>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</si>
  <si>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</si>
  <si>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</si>
  <si>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</si>
  <si>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</si>
  <si>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</si>
  <si>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</si>
  <si>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</si>
  <si>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</si>
  <si>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</si>
  <si>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</si>
  <si>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</si>
  <si>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</si>
  <si>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</si>
  <si>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</si>
  <si>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</si>
  <si>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</si>
  <si>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</si>
  <si>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</si>
  <si>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</si>
  <si>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</si>
  <si>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</si>
  <si>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</si>
  <si>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</si>
  <si>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</si>
  <si>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</si>
  <si>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</si>
  <si>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</si>
  <si>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</si>
  <si>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</si>
  <si>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</si>
  <si>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</si>
  <si>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</si>
  <si>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</si>
  <si>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</si>
  <si>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</si>
  <si>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</si>
  <si>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</si>
  <si>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</si>
  <si>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</si>
  <si>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</si>
  <si>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</si>
  <si>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</si>
  <si>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</si>
  <si>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</si>
  <si>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</si>
  <si>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</si>
  <si>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</si>
  <si>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</si>
  <si>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</si>
  <si>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</si>
  <si>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</si>
  <si>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</si>
  <si>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</si>
  <si>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</si>
  <si>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</si>
  <si>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</si>
  <si>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</si>
  <si>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</si>
  <si>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</si>
  <si>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</si>
  <si>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</si>
  <si>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</si>
  <si>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</si>
  <si>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</si>
  <si>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</si>
  <si>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</si>
  <si>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</si>
  <si>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</si>
  <si>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</si>
  <si>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</si>
  <si>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</si>
  <si>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</si>
  <si>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</si>
  <si>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</si>
  <si>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</si>
  <si>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</si>
  <si>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</si>
  <si>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</si>
  <si>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</si>
  <si>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</si>
  <si>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</si>
  <si>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</si>
  <si>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</si>
  <si>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</si>
  <si>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</si>
  <si>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</si>
  <si>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</si>
  <si>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</si>
  <si>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</si>
  <si>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</si>
  <si>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</si>
  <si>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</si>
  <si>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</si>
  <si>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</si>
  <si>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</si>
  <si>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</si>
  <si>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</si>
  <si>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</si>
  <si>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</si>
  <si>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</si>
  <si>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</si>
  <si>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</si>
  <si>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</si>
  <si>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</si>
  <si>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</si>
  <si>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</si>
  <si>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</si>
  <si>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</si>
  <si>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</si>
  <si>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</si>
  <si>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</si>
  <si>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</si>
  <si>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</si>
  <si>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</si>
  <si>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</si>
  <si>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</si>
  <si>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</si>
  <si>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</si>
  <si>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</si>
  <si>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</si>
  <si>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</si>
  <si>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</si>
  <si>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</si>
  <si>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</si>
  <si>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</si>
  <si>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</si>
  <si>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</si>
  <si>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</si>
  <si>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</si>
  <si>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</si>
  <si>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</si>
  <si>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</si>
  <si>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</si>
  <si>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</si>
  <si>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</si>
  <si>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</si>
  <si>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</si>
  <si>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</si>
  <si>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</si>
  <si>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</si>
  <si>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</si>
  <si>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</si>
  <si>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</si>
  <si>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</si>
  <si>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</si>
  <si>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</si>
  <si>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</si>
  <si>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</si>
  <si>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</si>
  <si>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</si>
  <si>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</si>
  <si>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</si>
  <si>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</si>
  <si>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</si>
  <si>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</si>
  <si>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</si>
  <si>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</si>
  <si>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</si>
  <si>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</si>
  <si>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</si>
  <si>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</si>
  <si>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</si>
  <si>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</si>
  <si>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</si>
  <si>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</si>
  <si>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</si>
  <si>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</si>
  <si>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</si>
  <si>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</si>
  <si>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</si>
  <si>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</si>
  <si>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</si>
  <si>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</si>
  <si>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</si>
  <si>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</si>
  <si>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</si>
  <si>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</si>
  <si>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</si>
  <si>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</si>
  <si>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</si>
  <si>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</si>
  <si>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</si>
  <si>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</si>
  <si>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</si>
  <si>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</si>
  <si>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</si>
  <si>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</si>
  <si>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</si>
  <si>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</si>
  <si>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</si>
  <si>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</si>
  <si>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</si>
  <si>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</si>
  <si>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</si>
  <si>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</si>
  <si>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</si>
  <si>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</si>
  <si>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</si>
  <si>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</si>
  <si>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</si>
  <si>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</si>
  <si>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</si>
  <si>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</si>
  <si>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</si>
  <si>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</si>
  <si>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</si>
  <si>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</si>
  <si>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</si>
  <si>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</si>
  <si>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</si>
  <si>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</si>
  <si>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</si>
  <si>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</si>
  <si>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</si>
  <si>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</si>
  <si>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</si>
  <si>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</si>
  <si>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</si>
  <si>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</si>
  <si>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</si>
  <si>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</si>
  <si>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</si>
  <si>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</si>
  <si>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</si>
  <si>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</si>
  <si>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</si>
  <si>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</si>
  <si>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</si>
  <si>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</si>
  <si>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</si>
  <si>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</si>
  <si>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</si>
  <si>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</si>
  <si>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</si>
  <si>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</si>
  <si>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</si>
  <si>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</si>
  <si>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</si>
  <si>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</si>
  <si>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</si>
  <si>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</si>
  <si>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</si>
  <si>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</si>
  <si>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</si>
  <si>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</si>
  <si>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</si>
  <si>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</si>
  <si>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</si>
  <si>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</si>
  <si>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</si>
  <si>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</si>
  <si>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</si>
  <si>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</si>
  <si>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</si>
  <si>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</si>
  <si>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</si>
  <si>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</si>
  <si>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</si>
  <si>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</si>
  <si>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</si>
  <si>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</si>
  <si>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</si>
  <si>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</si>
  <si>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</si>
  <si>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</si>
  <si>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</si>
  <si>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</si>
  <si>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</si>
  <si>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</si>
  <si>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</si>
  <si>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</si>
  <si>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</si>
  <si>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</si>
  <si>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</si>
  <si>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</si>
  <si>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</si>
  <si>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</si>
  <si>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</si>
  <si>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</si>
  <si>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</si>
  <si>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</si>
  <si>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</si>
  <si>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</si>
  <si>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</si>
  <si>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</si>
  <si>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</si>
  <si>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</si>
  <si>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</si>
  <si>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</si>
  <si>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</si>
  <si>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</si>
  <si>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</si>
  <si>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</si>
  <si>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</si>
  <si>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</si>
  <si>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</si>
  <si>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</si>
  <si>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</si>
  <si>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</si>
  <si>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</si>
  <si>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</si>
  <si>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</si>
  <si>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</si>
  <si>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</si>
  <si>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</si>
  <si>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</si>
  <si>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</si>
  <si>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</si>
  <si>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</si>
  <si>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</si>
  <si>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</si>
  <si>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</si>
  <si>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</si>
  <si>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</si>
  <si>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</si>
  <si>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</si>
  <si>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</si>
  <si>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</si>
  <si>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</si>
  <si>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</si>
  <si>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</si>
  <si>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</si>
  <si>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</si>
  <si>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</si>
  <si>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</si>
  <si>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</si>
  <si>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</si>
  <si>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</si>
  <si>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</si>
  <si>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</si>
  <si>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</si>
  <si>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</si>
  <si>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</si>
  <si>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</si>
  <si>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</si>
  <si>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</si>
  <si>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</si>
  <si>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</si>
  <si>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</si>
  <si>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</si>
  <si>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</si>
  <si>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</si>
  <si>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</si>
  <si>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</si>
  <si>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</si>
  <si>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</si>
  <si>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</si>
  <si>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</si>
  <si>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</si>
  <si>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</si>
  <si>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</si>
  <si>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</si>
  <si>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</si>
  <si>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</si>
  <si>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</si>
  <si>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</si>
  <si>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</si>
  <si>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</si>
  <si>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</si>
  <si>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</si>
  <si>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</si>
  <si>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</si>
  <si>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</si>
  <si>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</si>
  <si>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</si>
  <si>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</si>
  <si>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</si>
  <si>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</si>
  <si>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</si>
  <si>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</si>
  <si>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</si>
  <si>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</si>
  <si>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</si>
  <si>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</si>
  <si>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</si>
  <si>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</si>
  <si>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</si>
  <si>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</si>
  <si>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</si>
  <si>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</si>
  <si>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</si>
  <si>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</si>
  <si>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</si>
  <si>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</si>
  <si>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</si>
  <si>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</si>
  <si>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</si>
  <si>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</si>
  <si>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</si>
  <si>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</si>
  <si>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</si>
  <si>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</si>
  <si>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</si>
  <si>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</si>
  <si>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</si>
  <si>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</si>
  <si>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</si>
  <si>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</si>
  <si>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</si>
  <si>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</si>
  <si>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</si>
  <si>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</si>
  <si>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</si>
  <si>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</si>
  <si>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</si>
  <si>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</si>
  <si>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</si>
  <si>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</si>
  <si>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</si>
  <si>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</si>
  <si>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</si>
  <si>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</si>
  <si>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</si>
  <si>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</si>
  <si>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</si>
  <si>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</si>
  <si>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</si>
  <si>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</si>
  <si>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</si>
  <si>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</si>
  <si>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</si>
  <si>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</si>
  <si>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</si>
  <si>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</si>
  <si>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</si>
  <si>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</si>
  <si>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</si>
  <si>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</si>
  <si>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</si>
  <si>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</si>
  <si>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</si>
  <si>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</si>
  <si>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</si>
  <si>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</si>
  <si>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</si>
  <si>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</si>
  <si>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</si>
  <si>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</si>
  <si>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</si>
  <si>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</si>
  <si>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</si>
  <si>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</si>
  <si>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</si>
  <si>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</si>
  <si>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</si>
  <si>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</si>
  <si>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</si>
  <si>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</si>
  <si>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</si>
  <si>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</si>
  <si>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</si>
  <si>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</si>
  <si>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</si>
  <si>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</si>
  <si>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</si>
  <si>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</si>
  <si>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</si>
  <si>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</si>
  <si>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</si>
  <si>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</si>
  <si>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</si>
  <si>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</si>
  <si>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</si>
  <si>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</si>
  <si>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</si>
  <si>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</si>
  <si>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</si>
  <si>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</si>
  <si>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</si>
  <si>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</si>
  <si>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</si>
  <si>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</si>
  <si>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</si>
  <si>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</si>
  <si>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</si>
  <si>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</si>
  <si>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</si>
  <si>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</si>
  <si>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</si>
  <si>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</si>
  <si>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</si>
  <si>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</si>
  <si>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</si>
  <si>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</si>
  <si>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</si>
  <si>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</si>
  <si>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</si>
  <si>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</si>
  <si>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</si>
  <si>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</si>
  <si>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</si>
  <si>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</si>
  <si>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</si>
  <si>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</si>
  <si>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</si>
  <si>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</si>
  <si>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</si>
  <si>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</si>
  <si>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</si>
  <si>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</si>
  <si>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</si>
  <si>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</si>
  <si>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</si>
  <si>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</si>
  <si>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</si>
  <si>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</si>
  <si>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</si>
  <si>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</si>
  <si>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</si>
  <si>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</si>
  <si>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</si>
  <si>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</si>
  <si>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</si>
  <si>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</si>
  <si>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</si>
  <si>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</si>
  <si>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</si>
  <si>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</si>
  <si>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</si>
  <si>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</si>
  <si>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</si>
  <si>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</si>
  <si>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</si>
  <si>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</si>
  <si>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</si>
  <si>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</si>
  <si>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</si>
  <si>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</si>
  <si>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</si>
  <si>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</si>
  <si>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</si>
  <si>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</si>
  <si>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</si>
  <si>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</si>
  <si>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</si>
  <si>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</si>
  <si>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</si>
  <si>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</si>
  <si>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</si>
  <si>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</si>
  <si>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</si>
  <si>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</si>
  <si>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</si>
  <si>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</si>
  <si>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</si>
  <si>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</si>
  <si>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</si>
  <si>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</si>
  <si>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</si>
  <si>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</si>
  <si>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</si>
  <si>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</si>
  <si>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</si>
  <si>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</si>
  <si>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</si>
  <si>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</si>
  <si>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</si>
  <si>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</si>
  <si>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</si>
  <si>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</si>
  <si>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</si>
  <si>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</si>
  <si>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</si>
  <si>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</si>
  <si>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</si>
  <si>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</si>
  <si>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</si>
  <si>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</si>
  <si>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</si>
  <si>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</si>
  <si>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</si>
  <si>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</si>
  <si>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</si>
  <si>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</si>
  <si>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</si>
  <si>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</si>
  <si>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</si>
  <si>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</si>
  <si>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</si>
  <si>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</si>
  <si>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</si>
  <si>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</si>
  <si>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</si>
  <si>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</si>
  <si>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</si>
  <si>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</si>
  <si>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</si>
  <si>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</si>
  <si>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</si>
  <si>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</si>
  <si>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</si>
  <si>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</si>
  <si>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</si>
  <si>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</si>
  <si>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</si>
  <si>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</si>
  <si>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</si>
  <si>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</si>
  <si>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</si>
  <si>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</si>
  <si>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</si>
  <si>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</si>
  <si>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</si>
  <si>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</si>
  <si>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</si>
  <si>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</si>
  <si>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</si>
  <si>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</si>
  <si>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</si>
  <si>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</si>
  <si>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</si>
  <si>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</si>
  <si>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</si>
  <si>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</si>
  <si>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</si>
  <si>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</si>
  <si>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</si>
  <si>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</si>
  <si>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</si>
  <si>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</si>
  <si>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</si>
  <si>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</si>
  <si>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</si>
  <si>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</si>
  <si>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</si>
  <si>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</si>
  <si>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</si>
  <si>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</si>
  <si>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</si>
  <si>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</si>
  <si>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</si>
  <si>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</si>
  <si>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</si>
  <si>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</si>
  <si>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</si>
  <si>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</si>
  <si>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</si>
  <si>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</si>
  <si>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</si>
  <si>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</si>
  <si>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</si>
  <si>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</si>
  <si>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</si>
  <si>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</si>
  <si>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</si>
  <si>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</si>
  <si>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</si>
  <si>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</si>
  <si>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</si>
  <si>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</si>
  <si>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</si>
  <si>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</si>
  <si>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</si>
  <si>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</si>
  <si>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</si>
  <si>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</si>
  <si>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</si>
  <si>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</si>
  <si>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</si>
  <si>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</si>
  <si>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</si>
  <si>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</si>
  <si>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</si>
  <si>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</si>
  <si>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</si>
  <si>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</si>
  <si>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</si>
  <si>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</si>
  <si>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</si>
  <si>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</si>
  <si>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</si>
  <si>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</si>
  <si>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</si>
  <si>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</si>
  <si>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</si>
  <si>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</si>
  <si>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</si>
  <si>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</si>
  <si>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</si>
  <si>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</si>
  <si>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</si>
  <si>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</si>
  <si>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</si>
  <si>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</si>
  <si>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</si>
  <si>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</si>
  <si>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</si>
  <si>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</si>
  <si>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</si>
  <si>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</si>
  <si>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</si>
  <si>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</si>
  <si>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</si>
  <si>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</si>
  <si>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</si>
  <si>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</si>
  <si>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</si>
  <si>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</si>
  <si>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</si>
  <si>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</si>
  <si>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</si>
  <si>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</si>
  <si>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</si>
  <si>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</si>
  <si>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</si>
  <si>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</si>
  <si>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</si>
  <si>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</si>
  <si>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</si>
  <si>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</si>
  <si>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</si>
  <si>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</si>
  <si>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</si>
  <si>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</si>
  <si>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</si>
  <si>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</si>
  <si>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</si>
  <si>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</si>
  <si>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</si>
  <si>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</si>
  <si>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</si>
  <si>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</si>
  <si>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</si>
  <si>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</si>
  <si>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</si>
  <si>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</si>
  <si>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</si>
  <si>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</si>
  <si>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</si>
  <si>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</si>
  <si>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</si>
  <si>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</si>
  <si>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</si>
  <si>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</si>
  <si>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</si>
  <si>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</si>
  <si>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</si>
  <si>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</si>
  <si>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</si>
  <si>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</si>
  <si>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</si>
  <si>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</si>
  <si>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</si>
  <si>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</si>
  <si>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</si>
  <si>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</si>
  <si>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</si>
  <si>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</si>
  <si>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</si>
  <si>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</si>
  <si>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</si>
  <si>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</si>
  <si>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</si>
  <si>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</si>
  <si>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</si>
  <si>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</si>
  <si>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</si>
  <si>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</si>
  <si>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</si>
  <si>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</si>
  <si>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</si>
  <si>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</si>
  <si>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</si>
  <si>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</si>
  <si>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</si>
  <si>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</si>
  <si>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</si>
  <si>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</si>
  <si>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</si>
  <si>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</si>
  <si>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</si>
  <si>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</si>
  <si>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</si>
  <si>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</si>
  <si>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</si>
  <si>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</si>
  <si>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</si>
  <si>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</si>
  <si>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</si>
  <si>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</si>
  <si>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</si>
  <si>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</si>
  <si>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</si>
  <si>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</si>
  <si>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</si>
  <si>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</si>
  <si>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</si>
  <si>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</si>
  <si>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</si>
  <si>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</si>
  <si>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</si>
  <si>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</si>
  <si>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</si>
  <si>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</si>
  <si>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</si>
  <si>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</si>
  <si>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</si>
  <si>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</si>
  <si>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</si>
  <si>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</si>
  <si>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</si>
  <si>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</si>
  <si>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</si>
  <si>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</si>
  <si>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</si>
  <si>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</si>
  <si>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</si>
  <si>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</si>
  <si>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</si>
  <si>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</si>
  <si>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</si>
  <si>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</si>
  <si>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</si>
  <si>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</si>
  <si>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</si>
  <si>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</si>
  <si>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</si>
  <si>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</si>
  <si>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</si>
  <si>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</si>
  <si>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</si>
  <si>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</si>
  <si>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</si>
  <si>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</si>
  <si>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</si>
  <si>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</si>
  <si>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</si>
  <si>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</si>
  <si>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</si>
  <si>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</si>
  <si>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</si>
  <si>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</si>
  <si>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</si>
  <si>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</si>
  <si>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</si>
  <si>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</si>
  <si>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</si>
  <si>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</si>
  <si>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</si>
  <si>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</si>
  <si>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</si>
  <si>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</si>
  <si>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</si>
  <si>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</si>
  <si>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</si>
  <si>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</si>
  <si>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</si>
  <si>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</si>
  <si>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</si>
  <si>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</si>
  <si>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</si>
  <si>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</si>
  <si>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</si>
  <si>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</si>
  <si>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</si>
  <si>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</si>
  <si>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</si>
  <si>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</si>
  <si>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</si>
  <si>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</si>
  <si>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</si>
  <si>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</si>
  <si>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</si>
  <si>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</si>
  <si>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</si>
  <si>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</si>
  <si>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</si>
  <si>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</si>
  <si>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</si>
  <si>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</si>
  <si>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</si>
  <si>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</si>
  <si>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</si>
  <si>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</si>
  <si>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</si>
  <si>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</si>
  <si>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</si>
  <si>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</si>
  <si>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</si>
  <si>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</si>
  <si>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</si>
  <si>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</si>
  <si>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</si>
  <si>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</si>
  <si>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</si>
  <si>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</si>
  <si>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</si>
  <si>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</si>
  <si>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</si>
  <si>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</si>
  <si>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</si>
  <si>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</si>
  <si>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</si>
  <si>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</si>
  <si>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</si>
  <si>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</si>
  <si>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</si>
  <si>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</si>
  <si>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</si>
  <si>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</si>
  <si>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</si>
  <si>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</si>
  <si>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</si>
  <si>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</si>
  <si>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</si>
  <si>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</si>
  <si>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</si>
  <si>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</si>
  <si>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</si>
  <si>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</si>
  <si>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</si>
  <si>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</si>
  <si>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</si>
  <si>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</si>
  <si>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</si>
  <si>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</si>
  <si>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</si>
  <si>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</si>
  <si>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</si>
  <si>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</si>
  <si>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</si>
  <si>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</si>
  <si>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</si>
  <si>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</si>
  <si>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</si>
  <si>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</si>
  <si>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</si>
  <si>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</si>
  <si>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</si>
  <si>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</si>
  <si>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</si>
  <si>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</si>
  <si>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</si>
  <si>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</si>
  <si>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</si>
  <si>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</si>
  <si>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</si>
  <si>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</si>
  <si>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</si>
  <si>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</si>
  <si>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</si>
  <si>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</si>
  <si>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</si>
  <si>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</si>
  <si>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</si>
  <si>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</si>
  <si>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</si>
  <si>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</si>
  <si>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</si>
  <si>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</si>
  <si>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</si>
  <si>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</si>
  <si>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</si>
  <si>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</si>
  <si>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</si>
  <si>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</si>
  <si>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</si>
  <si>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</si>
  <si>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</si>
  <si>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</si>
  <si>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</si>
  <si>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</si>
  <si>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</si>
  <si>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</si>
  <si>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</si>
  <si>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</si>
  <si>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</si>
  <si>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</si>
  <si>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</si>
  <si>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</si>
  <si>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</si>
  <si>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</si>
  <si>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</si>
  <si>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</si>
  <si>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</si>
  <si>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</si>
  <si>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</si>
  <si>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</si>
  <si>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</si>
  <si>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</si>
  <si>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</si>
  <si>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</si>
  <si>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</si>
  <si>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</si>
  <si>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</si>
  <si>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</si>
  <si>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</si>
  <si>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</si>
  <si>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</si>
  <si>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</si>
  <si>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</si>
  <si>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</si>
  <si>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</si>
  <si>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</si>
  <si>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</si>
  <si>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</si>
  <si>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</si>
  <si>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</si>
  <si>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</si>
  <si>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</si>
  <si>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</si>
  <si>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</si>
  <si>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</si>
  <si>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</si>
  <si>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</si>
  <si>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</si>
  <si>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</si>
  <si>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</si>
  <si>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</si>
  <si>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</si>
  <si>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</si>
  <si>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</si>
  <si>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</si>
  <si>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</si>
  <si>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</si>
  <si>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</si>
  <si>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</si>
  <si>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</si>
  <si>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</si>
  <si>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</si>
  <si>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</si>
  <si>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</si>
  <si>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</si>
  <si>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</si>
  <si>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</si>
  <si>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</si>
  <si>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</si>
  <si>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</si>
  <si>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</si>
  <si>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</si>
  <si>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</si>
  <si>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</si>
  <si>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</si>
  <si>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</si>
  <si>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</si>
  <si>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</si>
  <si>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</si>
  <si>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</si>
  <si>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</si>
  <si>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</si>
  <si>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</si>
  <si>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</si>
  <si>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</si>
  <si>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</si>
  <si>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</si>
  <si>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</si>
  <si>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</si>
  <si>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</si>
  <si>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</si>
  <si>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</si>
  <si>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</si>
  <si>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</si>
  <si>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</si>
  <si>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</si>
  <si>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</si>
  <si>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</si>
  <si>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</si>
  <si>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</si>
  <si>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</si>
  <si>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</si>
  <si>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</si>
  <si>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</si>
  <si>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</si>
  <si>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</si>
  <si>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</si>
  <si>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</si>
  <si>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</si>
  <si>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</si>
  <si>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</si>
  <si>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</si>
  <si>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</si>
  <si>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</si>
  <si>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</si>
  <si>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</si>
  <si>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</si>
  <si>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</si>
  <si>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</si>
  <si>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t>REMARKS</t>
    <phoneticPr fontId="1"/>
  </si>
  <si>
    <r>
      <rPr>
        <b/>
        <sz val="10"/>
        <color theme="1"/>
        <rFont val="ＭＳ 明朝"/>
        <family val="1"/>
        <charset val="128"/>
      </rPr>
      <t>TCLC</t>
    </r>
    <r>
      <rPr>
        <sz val="8"/>
        <color theme="1"/>
        <rFont val="ＭＳ 明朝"/>
        <family val="1"/>
        <charset val="128"/>
      </rPr>
      <t xml:space="preserve"> (Taicang Container Lines Co., Ltd.)</t>
    </r>
    <phoneticPr fontId="1"/>
  </si>
  <si>
    <t>32GG</t>
    <phoneticPr fontId="1"/>
  </si>
  <si>
    <t>ANJI</t>
    <phoneticPr fontId="1"/>
  </si>
  <si>
    <t>CNANJ</t>
    <phoneticPr fontId="1"/>
  </si>
  <si>
    <t>SH:</t>
    <phoneticPr fontId="1"/>
  </si>
  <si>
    <t>CN:</t>
    <phoneticPr fontId="1"/>
  </si>
  <si>
    <t>N1: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</si>
</sst>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
      <sz val="10"/>
      <color theme="1"/>
      <name val="Courier New"/>
      <family val="3"/>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39997558519241921"/>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26">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4" fillId="0" borderId="2" xfId="0" applyFont="1" applyFill="1" applyBorder="1">
      <alignment vertical="center"/>
    </xf>
    <xf numFmtId="0" fontId="4" fillId="0" borderId="5" xfId="0" applyFont="1" applyFill="1" applyBorder="1">
      <alignment vertical="center"/>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0" fontId="6" fillId="9" borderId="0" xfId="0" applyFont="1" applyFill="1" applyBorder="1" applyProtection="1">
      <alignment vertical="center"/>
      <protection locked="0"/>
    </xf>
    <xf numFmtId="0" fontId="8" fillId="9" borderId="0" xfId="0" applyFont="1" applyFill="1" applyBorder="1" applyProtection="1">
      <alignment vertical="center"/>
      <protection locked="0"/>
    </xf>
    <xf numFmtId="0" fontId="6" fillId="9" borderId="13" xfId="0" applyFont="1" applyFill="1" applyBorder="1" applyProtection="1">
      <alignment vertical="center"/>
      <protection locked="0"/>
    </xf>
    <xf numFmtId="0" fontId="8" fillId="9" borderId="13" xfId="0" applyFont="1" applyFill="1" applyBorder="1" applyProtection="1">
      <alignment vertical="center"/>
      <protection locked="0"/>
    </xf>
    <xf numFmtId="0" fontId="6" fillId="9" borderId="4" xfId="0" applyFont="1" applyFill="1" applyBorder="1" applyProtection="1">
      <alignment vertical="center"/>
      <protection locked="0"/>
    </xf>
    <xf numFmtId="0" fontId="8" fillId="9" borderId="4" xfId="0" applyFont="1" applyFill="1" applyBorder="1" applyProtection="1">
      <alignment vertical="center"/>
      <protection locked="0"/>
    </xf>
    <xf numFmtId="49" fontId="6" fillId="9" borderId="4" xfId="0" applyNumberFormat="1" applyFont="1" applyFill="1" applyBorder="1" applyProtection="1">
      <alignment vertical="center"/>
      <protection locked="0"/>
    </xf>
    <xf numFmtId="49" fontId="6" fillId="9" borderId="4" xfId="0" applyNumberFormat="1"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9" borderId="6" xfId="0" applyFont="1" applyFill="1" applyBorder="1" applyProtection="1">
      <alignment vertical="center"/>
      <protection locked="0"/>
    </xf>
    <xf numFmtId="0" fontId="6" fillId="10" borderId="24" xfId="0" applyFont="1" applyFill="1" applyBorder="1" applyAlignment="1" applyProtection="1">
      <alignment horizontal="center" vertical="center"/>
      <protection locked="0"/>
    </xf>
    <xf numFmtId="0" fontId="6" fillId="9" borderId="4" xfId="0" applyFont="1" applyFill="1" applyBorder="1" applyAlignment="1" applyProtection="1">
      <alignment vertical="center"/>
      <protection locked="0"/>
    </xf>
    <xf numFmtId="0" fontId="6" fillId="9" borderId="4" xfId="0" applyFont="1" applyFill="1" applyBorder="1" applyAlignment="1" applyProtection="1">
      <alignment vertical="center"/>
    </xf>
    <xf numFmtId="0" fontId="6" fillId="9" borderId="7" xfId="0" applyFont="1" applyFill="1" applyBorder="1" applyAlignment="1" applyProtection="1">
      <alignment vertical="center"/>
    </xf>
    <xf numFmtId="0" fontId="6" fillId="9" borderId="2" xfId="0" applyFont="1" applyFill="1" applyBorder="1" applyAlignment="1" applyProtection="1">
      <alignment vertical="center"/>
      <protection locked="0"/>
    </xf>
    <xf numFmtId="0" fontId="6" fillId="9" borderId="2" xfId="0" applyFont="1" applyFill="1" applyBorder="1" applyProtection="1">
      <alignment vertical="center"/>
      <protection locked="0"/>
    </xf>
    <xf numFmtId="49" fontId="6" fillId="9" borderId="3" xfId="0" applyNumberFormat="1" applyFont="1" applyFill="1" applyBorder="1" applyAlignment="1" applyProtection="1">
      <alignment vertical="center"/>
      <protection locked="0"/>
    </xf>
    <xf numFmtId="0" fontId="6" fillId="9" borderId="3" xfId="0" applyFont="1" applyFill="1" applyBorder="1" applyAlignment="1" applyProtection="1">
      <alignment vertical="center"/>
      <protection locked="0"/>
    </xf>
    <xf numFmtId="49" fontId="6" fillId="9" borderId="0" xfId="0" applyNumberFormat="1" applyFont="1" applyFill="1" applyBorder="1" applyProtection="1">
      <alignment vertical="center"/>
      <protection locked="0"/>
    </xf>
    <xf numFmtId="0" fontId="8" fillId="9" borderId="2" xfId="0" applyFont="1" applyFill="1" applyBorder="1" applyProtection="1">
      <alignment vertical="center"/>
      <protection locked="0"/>
    </xf>
    <xf numFmtId="0" fontId="10" fillId="9" borderId="0" xfId="0" applyFont="1" applyFill="1">
      <alignment vertical="center"/>
    </xf>
    <xf numFmtId="0" fontId="10" fillId="9" borderId="39" xfId="0" applyFont="1" applyFill="1" applyBorder="1">
      <alignment vertical="center"/>
    </xf>
    <xf numFmtId="49" fontId="6" fillId="9" borderId="13" xfId="0" applyNumberFormat="1" applyFont="1" applyFill="1" applyBorder="1" applyProtection="1">
      <alignment vertical="center"/>
      <protection locked="0"/>
    </xf>
    <xf numFmtId="49" fontId="6" fillId="9" borderId="1" xfId="0" applyNumberFormat="1" applyFont="1" applyFill="1" applyBorder="1" applyAlignment="1" applyProtection="1">
      <alignment vertical="center"/>
      <protection locked="0"/>
    </xf>
    <xf numFmtId="0" fontId="11" fillId="9" borderId="0" xfId="0" applyFont="1" applyFill="1" applyBorder="1" applyProtection="1">
      <alignment vertical="center"/>
      <protection locked="0"/>
    </xf>
    <xf numFmtId="0" fontId="6" fillId="0" borderId="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176" fontId="6" fillId="9" borderId="2" xfId="0" applyNumberFormat="1" applyFont="1" applyFill="1" applyBorder="1" applyAlignment="1" applyProtection="1">
      <alignment vertical="center"/>
      <protection locked="0"/>
    </xf>
    <xf numFmtId="176" fontId="6" fillId="9" borderId="31" xfId="0" applyNumberFormat="1" applyFont="1" applyFill="1" applyBorder="1" applyAlignment="1" applyProtection="1">
      <alignment vertical="center"/>
      <protection locked="0"/>
    </xf>
    <xf numFmtId="176" fontId="6" fillId="10" borderId="37" xfId="0" applyNumberFormat="1" applyFont="1" applyFill="1" applyBorder="1" applyAlignment="1" applyProtection="1">
      <alignment horizontal="center" vertical="center"/>
      <protection locked="0"/>
    </xf>
    <xf numFmtId="176" fontId="6" fillId="10" borderId="8" xfId="0" applyNumberFormat="1" applyFont="1" applyFill="1" applyBorder="1" applyAlignment="1" applyProtection="1">
      <alignment horizontal="center" vertical="center"/>
      <protection locked="0"/>
    </xf>
    <xf numFmtId="176" fontId="6" fillId="10" borderId="38" xfId="0" applyNumberFormat="1" applyFont="1" applyFill="1" applyBorder="1" applyAlignment="1" applyProtection="1">
      <alignment horizontal="center" vertical="center"/>
      <protection locked="0"/>
    </xf>
    <xf numFmtId="176" fontId="6" fillId="10" borderId="32" xfId="0" applyNumberFormat="1" applyFont="1" applyFill="1" applyBorder="1" applyAlignment="1" applyProtection="1">
      <alignment horizontal="center" vertical="center"/>
      <protection locked="0"/>
    </xf>
    <xf numFmtId="0" fontId="6" fillId="9" borderId="23" xfId="0" applyFont="1" applyFill="1" applyBorder="1" applyAlignment="1" applyProtection="1">
      <alignment horizontal="right" vertical="center"/>
      <protection locked="0"/>
    </xf>
    <xf numFmtId="0" fontId="6" fillId="9" borderId="27" xfId="0" applyFont="1" applyFill="1" applyBorder="1" applyAlignment="1" applyProtection="1">
      <alignment horizontal="right" vertical="center"/>
      <protection locked="0"/>
    </xf>
    <xf numFmtId="0" fontId="6" fillId="9" borderId="24" xfId="0" applyFont="1" applyFill="1" applyBorder="1" applyAlignment="1" applyProtection="1">
      <alignment horizontal="right" vertical="center"/>
      <protection locked="0"/>
    </xf>
    <xf numFmtId="0" fontId="6" fillId="9" borderId="5" xfId="0" applyFont="1" applyFill="1" applyBorder="1" applyAlignment="1" applyProtection="1">
      <alignment horizontal="right" vertical="center"/>
      <protection locked="0"/>
    </xf>
    <xf numFmtId="0" fontId="6" fillId="9" borderId="4" xfId="0" applyFont="1" applyFill="1" applyBorder="1" applyAlignment="1" applyProtection="1">
      <alignment horizontal="right" vertical="center"/>
      <protection locked="0"/>
    </xf>
    <xf numFmtId="0" fontId="6" fillId="9" borderId="7" xfId="0" applyFont="1" applyFill="1" applyBorder="1" applyAlignment="1" applyProtection="1">
      <alignment horizontal="right" vertical="center"/>
      <protection locked="0"/>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9" borderId="2"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181" fontId="6" fillId="9" borderId="2" xfId="0" applyNumberFormat="1" applyFont="1" applyFill="1" applyBorder="1" applyAlignment="1" applyProtection="1">
      <alignment vertical="center"/>
      <protection locked="0"/>
    </xf>
    <xf numFmtId="181" fontId="6" fillId="9" borderId="3" xfId="0" applyNumberFormat="1" applyFont="1" applyFill="1" applyBorder="1" applyAlignment="1" applyProtection="1">
      <alignment vertical="center"/>
      <protection locked="0"/>
    </xf>
    <xf numFmtId="181" fontId="6" fillId="9" borderId="8" xfId="0" applyNumberFormat="1" applyFont="1" applyFill="1" applyBorder="1" applyAlignment="1" applyProtection="1">
      <alignment vertical="center"/>
      <protection locked="0"/>
    </xf>
    <xf numFmtId="181" fontId="6" fillId="9" borderId="5" xfId="0" applyNumberFormat="1" applyFont="1" applyFill="1" applyBorder="1" applyAlignment="1" applyProtection="1">
      <alignment vertical="center"/>
      <protection locked="0"/>
    </xf>
    <xf numFmtId="181" fontId="6" fillId="9" borderId="4" xfId="0" applyNumberFormat="1" applyFont="1" applyFill="1" applyBorder="1" applyAlignment="1" applyProtection="1">
      <alignment vertical="center"/>
      <protection locked="0"/>
    </xf>
    <xf numFmtId="181" fontId="6" fillId="9" borderId="7" xfId="0" applyNumberFormat="1" applyFont="1" applyFill="1" applyBorder="1" applyAlignment="1" applyProtection="1">
      <alignment vertical="center"/>
      <protection locked="0"/>
    </xf>
    <xf numFmtId="176" fontId="6" fillId="9" borderId="9" xfId="0" applyNumberFormat="1" applyFont="1" applyFill="1" applyBorder="1" applyAlignment="1" applyProtection="1">
      <alignment vertical="center"/>
      <protection locked="0"/>
    </xf>
    <xf numFmtId="176" fontId="6" fillId="9" borderId="10" xfId="0" applyNumberFormat="1" applyFont="1" applyFill="1" applyBorder="1" applyAlignment="1" applyProtection="1">
      <alignment vertical="center"/>
      <protection locked="0"/>
    </xf>
    <xf numFmtId="176" fontId="6" fillId="9" borderId="11" xfId="0" applyNumberFormat="1" applyFont="1" applyFill="1" applyBorder="1" applyAlignment="1" applyProtection="1">
      <alignment vertical="center"/>
      <protection locked="0"/>
    </xf>
    <xf numFmtId="179" fontId="4" fillId="9" borderId="2" xfId="0" applyNumberFormat="1" applyFont="1" applyFill="1" applyBorder="1" applyAlignment="1" applyProtection="1">
      <alignment vertical="center"/>
      <protection locked="0"/>
    </xf>
    <xf numFmtId="179" fontId="4" fillId="9" borderId="8" xfId="0" applyNumberFormat="1" applyFont="1" applyFill="1" applyBorder="1" applyAlignment="1" applyProtection="1">
      <alignment vertical="center"/>
      <protection locked="0"/>
    </xf>
    <xf numFmtId="179" fontId="4" fillId="9" borderId="31" xfId="0" applyNumberFormat="1" applyFont="1" applyFill="1" applyBorder="1" applyAlignment="1" applyProtection="1">
      <alignment vertical="center"/>
      <protection locked="0"/>
    </xf>
    <xf numFmtId="179" fontId="4" fillId="9" borderId="32" xfId="0" applyNumberFormat="1" applyFont="1" applyFill="1" applyBorder="1" applyAlignment="1" applyProtection="1">
      <alignment vertical="center"/>
      <protection locked="0"/>
    </xf>
    <xf numFmtId="0" fontId="6" fillId="9" borderId="23" xfId="0" applyFont="1" applyFill="1" applyBorder="1" applyAlignment="1" applyProtection="1">
      <alignment horizontal="center" vertical="center"/>
      <protection locked="0"/>
    </xf>
    <xf numFmtId="0" fontId="6" fillId="9" borderId="24" xfId="0" applyFont="1" applyFill="1" applyBorder="1" applyAlignment="1" applyProtection="1">
      <alignment horizontal="center" vertical="center"/>
      <protection locked="0"/>
    </xf>
    <xf numFmtId="0" fontId="6" fillId="9" borderId="5" xfId="0" applyFont="1" applyFill="1" applyBorder="1" applyAlignment="1" applyProtection="1">
      <alignment horizontal="center" vertical="center"/>
      <protection locked="0"/>
    </xf>
    <xf numFmtId="0" fontId="6" fillId="9" borderId="7" xfId="0" applyFont="1" applyFill="1" applyBorder="1" applyAlignment="1" applyProtection="1">
      <alignment horizontal="center" vertical="center"/>
      <protection locked="0"/>
    </xf>
    <xf numFmtId="180" fontId="6" fillId="9" borderId="2" xfId="0" applyNumberFormat="1" applyFont="1" applyFill="1" applyBorder="1" applyAlignment="1" applyProtection="1">
      <alignment vertical="center"/>
      <protection locked="0"/>
    </xf>
    <xf numFmtId="180" fontId="6" fillId="9" borderId="3" xfId="0" applyNumberFormat="1" applyFont="1" applyFill="1" applyBorder="1" applyAlignment="1" applyProtection="1">
      <alignment vertical="center"/>
      <protection locked="0"/>
    </xf>
    <xf numFmtId="180" fontId="6" fillId="9" borderId="8" xfId="0" applyNumberFormat="1" applyFont="1" applyFill="1" applyBorder="1" applyAlignment="1" applyProtection="1">
      <alignment vertical="center"/>
      <protection locked="0"/>
    </xf>
    <xf numFmtId="180" fontId="6" fillId="9" borderId="5" xfId="0" applyNumberFormat="1" applyFont="1" applyFill="1" applyBorder="1" applyAlignment="1" applyProtection="1">
      <alignment vertical="center"/>
      <protection locked="0"/>
    </xf>
    <xf numFmtId="180" fontId="6" fillId="9" borderId="4" xfId="0" applyNumberFormat="1" applyFont="1" applyFill="1" applyBorder="1" applyAlignment="1" applyProtection="1">
      <alignment vertical="center"/>
      <protection locked="0"/>
    </xf>
    <xf numFmtId="180" fontId="6" fillId="9" borderId="7" xfId="0" applyNumberFormat="1" applyFont="1" applyFill="1" applyBorder="1" applyAlignment="1" applyProtection="1">
      <alignment vertical="center"/>
      <protection locked="0"/>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49" fontId="6" fillId="9" borderId="4" xfId="0" applyNumberFormat="1" applyFont="1" applyFill="1" applyBorder="1" applyAlignment="1" applyProtection="1">
      <alignment vertical="center"/>
      <protection locked="0"/>
    </xf>
    <xf numFmtId="0" fontId="6" fillId="9" borderId="5" xfId="0" applyFont="1" applyFill="1" applyBorder="1" applyAlignment="1" applyProtection="1">
      <alignment horizontal="left" vertical="center" indent="1"/>
      <protection locked="0"/>
    </xf>
    <xf numFmtId="0" fontId="6" fillId="9" borderId="4" xfId="0" applyFont="1" applyFill="1" applyBorder="1" applyAlignment="1" applyProtection="1">
      <alignment horizontal="left" vertical="center" indent="1"/>
      <protection locked="0"/>
    </xf>
    <xf numFmtId="0" fontId="6" fillId="9" borderId="7" xfId="0" applyFont="1" applyFill="1" applyBorder="1" applyAlignment="1" applyProtection="1">
      <alignment horizontal="left" vertical="center" indent="1"/>
      <protection locked="0"/>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4" xfId="0" applyFont="1" applyFill="1" applyBorder="1" applyAlignment="1">
      <alignment horizontal="center" vertical="center"/>
    </xf>
    <xf numFmtId="0" fontId="6" fillId="9" borderId="4" xfId="0" applyFont="1" applyFill="1" applyBorder="1" applyAlignment="1" applyProtection="1">
      <alignment horizontal="center" vertical="center"/>
      <protection locked="0"/>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9" borderId="7" xfId="0" applyNumberFormat="1" applyFont="1" applyFill="1" applyBorder="1" applyAlignment="1" applyProtection="1">
      <alignment vertical="center"/>
      <protection locked="0"/>
    </xf>
    <xf numFmtId="176" fontId="6" fillId="9" borderId="31" xfId="1" applyNumberFormat="1" applyFont="1" applyFill="1" applyBorder="1" applyAlignment="1" applyProtection="1">
      <alignment vertical="center"/>
      <protection locked="0"/>
    </xf>
    <xf numFmtId="176" fontId="6" fillId="9" borderId="36" xfId="1" applyNumberFormat="1" applyFont="1" applyFill="1" applyBorder="1" applyAlignment="1" applyProtection="1">
      <alignment vertical="center"/>
      <protection locked="0"/>
    </xf>
    <xf numFmtId="176" fontId="6" fillId="9" borderId="32" xfId="1" applyNumberFormat="1" applyFont="1" applyFill="1" applyBorder="1" applyAlignment="1" applyProtection="1">
      <alignment vertical="center"/>
      <protection locked="0"/>
    </xf>
    <xf numFmtId="0" fontId="6" fillId="9" borderId="25" xfId="0" applyFont="1" applyFill="1" applyBorder="1" applyAlignment="1" applyProtection="1">
      <alignment horizontal="right" vertical="center"/>
      <protection locked="0"/>
    </xf>
    <xf numFmtId="0" fontId="6" fillId="9" borderId="26" xfId="0" applyFont="1" applyFill="1" applyBorder="1" applyAlignment="1" applyProtection="1">
      <alignment horizontal="right" vertical="center"/>
      <protection locked="0"/>
    </xf>
    <xf numFmtId="0" fontId="6" fillId="9"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9" borderId="5" xfId="1" applyFont="1" applyFill="1" applyBorder="1" applyAlignment="1" applyProtection="1">
      <alignment horizontal="center" vertical="center"/>
      <protection locked="0"/>
    </xf>
    <xf numFmtId="38" fontId="6" fillId="9" borderId="4" xfId="1" applyFont="1" applyFill="1" applyBorder="1" applyAlignment="1" applyProtection="1">
      <alignment horizontal="center" vertical="center"/>
      <protection locked="0"/>
    </xf>
    <xf numFmtId="38" fontId="6" fillId="9" borderId="7" xfId="1" applyFont="1" applyFill="1" applyBorder="1" applyAlignment="1" applyProtection="1">
      <alignment horizontal="center" vertical="center"/>
      <protection locked="0"/>
    </xf>
    <xf numFmtId="0" fontId="6" fillId="9" borderId="28" xfId="0" applyFont="1" applyFill="1" applyBorder="1" applyAlignment="1" applyProtection="1">
      <alignment horizontal="center" vertical="center"/>
      <protection locked="0"/>
    </xf>
    <xf numFmtId="0" fontId="6" fillId="9" borderId="30" xfId="0" applyFont="1" applyFill="1" applyBorder="1" applyAlignment="1" applyProtection="1">
      <alignment horizontal="center" vertical="center"/>
      <protection locked="0"/>
    </xf>
    <xf numFmtId="0" fontId="6" fillId="9"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9" borderId="31" xfId="0" applyFont="1" applyFill="1" applyBorder="1" applyAlignment="1" applyProtection="1">
      <alignment horizontal="center" vertical="center"/>
      <protection locked="0"/>
    </xf>
    <xf numFmtId="0" fontId="6" fillId="9" borderId="32" xfId="0" applyFont="1" applyFill="1" applyBorder="1" applyAlignment="1" applyProtection="1">
      <alignment horizontal="center" vertical="center"/>
      <protection locked="0"/>
    </xf>
    <xf numFmtId="0" fontId="4" fillId="9" borderId="43"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179" fontId="4" fillId="9" borderId="28" xfId="0" applyNumberFormat="1" applyFont="1" applyFill="1" applyBorder="1" applyAlignment="1" applyProtection="1">
      <alignment vertical="center"/>
      <protection locked="0"/>
    </xf>
    <xf numFmtId="179" fontId="4" fillId="9" borderId="42" xfId="0" applyNumberFormat="1" applyFont="1" applyFill="1" applyBorder="1" applyAlignment="1" applyProtection="1">
      <alignment vertical="center"/>
      <protection locked="0"/>
    </xf>
    <xf numFmtId="176" fontId="6" fillId="9" borderId="28" xfId="0" applyNumberFormat="1" applyFont="1" applyFill="1" applyBorder="1" applyAlignment="1" applyProtection="1">
      <alignment vertical="center"/>
      <protection locked="0"/>
    </xf>
    <xf numFmtId="176" fontId="6" fillId="9" borderId="30" xfId="0" applyNumberFormat="1" applyFont="1" applyFill="1" applyBorder="1" applyAlignment="1" applyProtection="1">
      <alignment vertical="center"/>
      <protection locked="0"/>
    </xf>
    <xf numFmtId="176" fontId="6" fillId="9" borderId="29" xfId="0" applyNumberFormat="1" applyFont="1" applyFill="1" applyBorder="1" applyAlignment="1" applyProtection="1">
      <alignment vertical="center"/>
      <protection locked="0"/>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0" xfId="0" applyFont="1" applyAlignment="1">
      <alignment horizontal="center" vertical="center"/>
    </xf>
    <xf numFmtId="178" fontId="6" fillId="0" borderId="0" xfId="0" applyNumberFormat="1" applyFont="1" applyAlignment="1">
      <alignment vertical="center"/>
    </xf>
    <xf numFmtId="0" fontId="6" fillId="0" borderId="0" xfId="0" applyNumberFormat="1" applyFont="1" applyAlignment="1">
      <alignment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9968"/>
      <color rgb="FFFF7C80"/>
      <color rgb="FFE2E5DA"/>
      <color rgb="FFE2E7DA"/>
      <color rgb="FFE2E9DA"/>
      <color rgb="FFE2EEDA"/>
      <color rgb="FFE2ECDA"/>
      <color rgb="FFE2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election activeCell="J48" sqref="J48"/>
    </sheetView>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2181</v>
      </c>
      <c r="B1" s="2"/>
      <c r="C1" s="2"/>
      <c r="D1" s="2"/>
      <c r="E1" s="2"/>
      <c r="F1" s="2"/>
      <c r="G1" s="2"/>
      <c r="H1" s="2"/>
      <c r="I1" s="2"/>
      <c r="J1" s="2"/>
      <c r="K1" s="2"/>
      <c r="L1" s="2"/>
      <c r="M1" s="2"/>
      <c r="N1" s="2"/>
      <c r="O1" s="2"/>
      <c r="P1" s="2"/>
      <c r="Q1" s="2"/>
      <c r="R1" s="2"/>
      <c r="S1" s="2"/>
      <c r="T1" s="2"/>
      <c r="U1" s="2"/>
      <c r="V1" s="2"/>
      <c r="W1" s="2"/>
      <c r="X1" s="3" t="s">
        <v>43</v>
      </c>
    </row>
    <row r="2" spans="1:24" ht="12" customHeight="1">
      <c r="A2" s="5" t="s">
        <v>5</v>
      </c>
      <c r="B2" s="6"/>
      <c r="C2" s="6"/>
      <c r="D2" s="6"/>
      <c r="E2" s="6"/>
      <c r="F2" s="6"/>
      <c r="G2" s="6"/>
      <c r="H2" s="6"/>
      <c r="I2" s="5" t="s">
        <v>22</v>
      </c>
      <c r="J2" s="6"/>
      <c r="K2" s="6"/>
      <c r="L2" s="6"/>
      <c r="M2" s="5" t="s">
        <v>21</v>
      </c>
      <c r="N2" s="6"/>
      <c r="O2" s="5" t="s">
        <v>2152</v>
      </c>
      <c r="P2" s="6"/>
      <c r="Q2" s="6"/>
      <c r="R2" s="6"/>
      <c r="S2" s="6"/>
      <c r="T2" s="6"/>
      <c r="U2" s="6"/>
      <c r="V2" s="6"/>
      <c r="W2" s="6"/>
      <c r="X2" s="7"/>
    </row>
    <row r="3" spans="1:24" ht="12" customHeight="1">
      <c r="A3" s="8"/>
      <c r="B3" s="93"/>
      <c r="C3" s="76"/>
      <c r="D3" s="76"/>
      <c r="E3" s="76"/>
      <c r="F3" s="76"/>
      <c r="G3" s="76"/>
      <c r="H3" s="76"/>
      <c r="I3" s="9"/>
      <c r="J3" s="81"/>
      <c r="K3" s="79"/>
      <c r="L3" s="79"/>
      <c r="M3" s="10" t="s">
        <v>2182</v>
      </c>
      <c r="N3" s="11"/>
      <c r="O3" s="9"/>
      <c r="P3" s="12"/>
      <c r="Q3" s="12"/>
      <c r="R3" s="12"/>
      <c r="S3" s="12"/>
      <c r="T3" s="11"/>
      <c r="U3" s="11"/>
      <c r="V3" s="12"/>
      <c r="W3" s="12"/>
      <c r="X3" s="13"/>
    </row>
    <row r="4" spans="1:24" ht="12" customHeight="1">
      <c r="A4" s="8"/>
      <c r="B4" s="93"/>
      <c r="C4" s="76"/>
      <c r="D4" s="76"/>
      <c r="E4" s="76"/>
      <c r="F4" s="76"/>
      <c r="G4" s="76"/>
      <c r="H4" s="76"/>
      <c r="I4" s="5" t="s">
        <v>23</v>
      </c>
      <c r="J4" s="6"/>
      <c r="K4" s="6"/>
      <c r="L4" s="6"/>
      <c r="M4" s="6"/>
      <c r="N4" s="6"/>
      <c r="O4" s="6"/>
      <c r="P4" s="6"/>
      <c r="Q4" s="6"/>
      <c r="R4" s="6"/>
      <c r="S4" s="5" t="s">
        <v>41</v>
      </c>
      <c r="T4" s="6"/>
      <c r="U4" s="6"/>
      <c r="V4" s="6"/>
      <c r="W4" s="6"/>
      <c r="X4" s="7"/>
    </row>
    <row r="5" spans="1:24" ht="12" customHeight="1">
      <c r="A5" s="14"/>
      <c r="B5" s="97"/>
      <c r="C5" s="78"/>
      <c r="D5" s="78"/>
      <c r="E5" s="78"/>
      <c r="F5" s="78"/>
      <c r="G5" s="78"/>
      <c r="H5" s="78"/>
      <c r="I5" s="8"/>
      <c r="J5" s="93"/>
      <c r="K5" s="75"/>
      <c r="L5" s="75"/>
      <c r="M5" s="75"/>
      <c r="N5" s="75"/>
      <c r="O5" s="75"/>
      <c r="P5" s="75"/>
      <c r="Q5" s="75"/>
      <c r="R5" s="75"/>
      <c r="S5" s="135">
        <v>1</v>
      </c>
      <c r="T5" s="179"/>
      <c r="U5" s="178" t="s">
        <v>4</v>
      </c>
      <c r="V5" s="178"/>
      <c r="W5" s="179">
        <v>1</v>
      </c>
      <c r="X5" s="136"/>
    </row>
    <row r="6" spans="1:24" ht="12" customHeight="1">
      <c r="A6" s="8"/>
      <c r="B6" s="93"/>
      <c r="C6" s="76"/>
      <c r="D6" s="76"/>
      <c r="E6" s="76"/>
      <c r="F6" s="76"/>
      <c r="G6" s="76"/>
      <c r="H6" s="76"/>
      <c r="I6" s="8"/>
      <c r="J6" s="93"/>
      <c r="K6" s="75"/>
      <c r="L6" s="75"/>
      <c r="M6" s="75"/>
      <c r="N6" s="75"/>
      <c r="O6" s="75"/>
      <c r="P6" s="75"/>
      <c r="Q6" s="75"/>
      <c r="R6" s="75"/>
      <c r="S6" s="5" t="s">
        <v>24</v>
      </c>
      <c r="T6" s="6"/>
      <c r="U6" s="6"/>
      <c r="V6" s="6"/>
      <c r="W6" s="6"/>
      <c r="X6" s="7"/>
    </row>
    <row r="7" spans="1:24" ht="12" customHeight="1">
      <c r="A7" s="8"/>
      <c r="B7" s="93"/>
      <c r="C7" s="76"/>
      <c r="D7" s="76"/>
      <c r="E7" s="76"/>
      <c r="F7" s="76"/>
      <c r="G7" s="76"/>
      <c r="H7" s="76"/>
      <c r="I7" s="8"/>
      <c r="J7" s="93"/>
      <c r="K7" s="75"/>
      <c r="L7" s="75"/>
      <c r="M7" s="75"/>
      <c r="N7" s="75"/>
      <c r="O7" s="75"/>
      <c r="P7" s="75"/>
      <c r="Q7" s="75"/>
      <c r="R7" s="75"/>
      <c r="S7" s="135"/>
      <c r="T7" s="179"/>
      <c r="U7" s="179"/>
      <c r="V7" s="179"/>
      <c r="W7" s="179"/>
      <c r="X7" s="136"/>
    </row>
    <row r="8" spans="1:24" ht="12" customHeight="1">
      <c r="A8" s="8"/>
      <c r="B8" s="93"/>
      <c r="C8" s="76"/>
      <c r="D8" s="76"/>
      <c r="E8" s="76"/>
      <c r="F8" s="76"/>
      <c r="G8" s="76"/>
      <c r="H8" s="76"/>
      <c r="I8" s="5" t="s">
        <v>0</v>
      </c>
      <c r="J8" s="6"/>
      <c r="K8" s="6"/>
      <c r="L8" s="6"/>
      <c r="M8" s="6"/>
      <c r="N8" s="6"/>
      <c r="O8" s="6"/>
      <c r="P8" s="6"/>
      <c r="Q8" s="6"/>
      <c r="R8" s="6"/>
      <c r="S8" s="6"/>
      <c r="T8" s="6"/>
      <c r="U8" s="6"/>
      <c r="V8" s="6"/>
      <c r="W8" s="6"/>
      <c r="X8" s="7"/>
    </row>
    <row r="9" spans="1:24" ht="12" customHeight="1">
      <c r="A9" s="8"/>
      <c r="B9" s="93"/>
      <c r="C9" s="76"/>
      <c r="D9" s="76"/>
      <c r="E9" s="76"/>
      <c r="F9" s="76"/>
      <c r="G9" s="76"/>
      <c r="H9" s="76"/>
      <c r="I9" s="15" t="s">
        <v>34</v>
      </c>
      <c r="J9" s="165"/>
      <c r="K9" s="165"/>
      <c r="L9" s="16" t="s">
        <v>35</v>
      </c>
      <c r="M9" s="165"/>
      <c r="N9" s="165"/>
      <c r="O9" s="165"/>
      <c r="P9" s="165"/>
      <c r="Q9" s="165"/>
      <c r="R9" s="16" t="s">
        <v>16</v>
      </c>
      <c r="S9" s="165"/>
      <c r="T9" s="165"/>
      <c r="U9" s="165"/>
      <c r="V9" s="165"/>
      <c r="W9" s="165"/>
      <c r="X9" s="186"/>
    </row>
    <row r="10" spans="1:24" ht="12" customHeight="1">
      <c r="A10" s="5" t="s">
        <v>17</v>
      </c>
      <c r="B10" s="6"/>
      <c r="C10" s="17"/>
      <c r="D10" s="17"/>
      <c r="E10" s="17"/>
      <c r="F10" s="17"/>
      <c r="G10" s="17"/>
      <c r="H10" s="17"/>
      <c r="I10" s="5" t="s">
        <v>3</v>
      </c>
      <c r="J10" s="6"/>
      <c r="K10" s="6"/>
      <c r="L10" s="6"/>
      <c r="M10" s="6"/>
      <c r="N10" s="6"/>
      <c r="O10" s="6"/>
      <c r="P10" s="6"/>
      <c r="Q10" s="6"/>
      <c r="R10" s="6"/>
      <c r="S10" s="5" t="s">
        <v>2153</v>
      </c>
      <c r="T10" s="6"/>
      <c r="U10" s="6"/>
      <c r="V10" s="6"/>
      <c r="W10" s="6"/>
      <c r="X10" s="7"/>
    </row>
    <row r="11" spans="1:24" ht="12" customHeight="1">
      <c r="A11" s="8"/>
      <c r="B11" s="93"/>
      <c r="C11" s="76"/>
      <c r="D11" s="76"/>
      <c r="E11" s="76"/>
      <c r="F11" s="76"/>
      <c r="G11" s="76"/>
      <c r="H11" s="76"/>
      <c r="I11" s="8"/>
      <c r="J11" s="93"/>
      <c r="K11" s="75"/>
      <c r="L11" s="75"/>
      <c r="M11" s="75"/>
      <c r="N11" s="75"/>
      <c r="O11" s="75"/>
      <c r="P11" s="75"/>
      <c r="Q11" s="75"/>
      <c r="R11" s="75"/>
      <c r="S11" s="166"/>
      <c r="T11" s="167"/>
      <c r="U11" s="167"/>
      <c r="V11" s="167"/>
      <c r="W11" s="167"/>
      <c r="X11" s="168"/>
    </row>
    <row r="12" spans="1:24" ht="12" customHeight="1">
      <c r="A12" s="8"/>
      <c r="B12" s="93"/>
      <c r="C12" s="76"/>
      <c r="D12" s="76"/>
      <c r="E12" s="76"/>
      <c r="F12" s="76"/>
      <c r="G12" s="76"/>
      <c r="H12" s="76"/>
      <c r="I12" s="8"/>
      <c r="J12" s="93"/>
      <c r="K12" s="75"/>
      <c r="L12" s="75"/>
      <c r="M12" s="75"/>
      <c r="N12" s="75"/>
      <c r="O12" s="75"/>
      <c r="P12" s="75"/>
      <c r="Q12" s="75"/>
      <c r="R12" s="75"/>
      <c r="S12" s="5" t="s">
        <v>33</v>
      </c>
      <c r="T12" s="6"/>
      <c r="U12" s="6"/>
      <c r="V12" s="6"/>
      <c r="W12" s="6"/>
      <c r="X12" s="7"/>
    </row>
    <row r="13" spans="1:24" ht="12" customHeight="1">
      <c r="A13" s="14"/>
      <c r="B13" s="97"/>
      <c r="C13" s="78"/>
      <c r="D13" s="78"/>
      <c r="E13" s="78"/>
      <c r="F13" s="78"/>
      <c r="G13" s="78"/>
      <c r="H13" s="78"/>
      <c r="I13" s="14"/>
      <c r="J13" s="97"/>
      <c r="K13" s="77"/>
      <c r="L13" s="77"/>
      <c r="M13" s="77"/>
      <c r="N13" s="77"/>
      <c r="O13" s="77"/>
      <c r="P13" s="77"/>
      <c r="Q13" s="77"/>
      <c r="R13" s="77"/>
      <c r="S13" s="166"/>
      <c r="T13" s="167"/>
      <c r="U13" s="167"/>
      <c r="V13" s="167"/>
      <c r="W13" s="167"/>
      <c r="X13" s="168"/>
    </row>
    <row r="14" spans="1:24" ht="12" customHeight="1">
      <c r="A14" s="8"/>
      <c r="B14" s="93"/>
      <c r="C14" s="76"/>
      <c r="D14" s="76"/>
      <c r="E14" s="76"/>
      <c r="F14" s="76"/>
      <c r="G14" s="76"/>
      <c r="H14" s="76"/>
      <c r="I14" s="8"/>
      <c r="J14" s="93"/>
      <c r="K14" s="75"/>
      <c r="L14" s="75"/>
      <c r="M14" s="75"/>
      <c r="N14" s="75"/>
      <c r="O14" s="75"/>
      <c r="P14" s="75"/>
      <c r="Q14" s="75"/>
      <c r="R14" s="75"/>
      <c r="S14" s="18" t="s">
        <v>31</v>
      </c>
      <c r="T14" s="11"/>
      <c r="U14" s="11"/>
      <c r="V14" s="11"/>
      <c r="W14" s="11"/>
      <c r="X14" s="19"/>
    </row>
    <row r="15" spans="1:24" ht="12" customHeight="1">
      <c r="A15" s="8"/>
      <c r="B15" s="93"/>
      <c r="C15" s="76"/>
      <c r="D15" s="76"/>
      <c r="E15" s="76"/>
      <c r="F15" s="76"/>
      <c r="G15" s="76"/>
      <c r="H15" s="76"/>
      <c r="I15" s="8"/>
      <c r="J15" s="93"/>
      <c r="K15" s="75"/>
      <c r="L15" s="75"/>
      <c r="M15" s="75"/>
      <c r="N15" s="75"/>
      <c r="O15" s="75"/>
      <c r="P15" s="75"/>
      <c r="Q15" s="75"/>
      <c r="R15" s="75"/>
      <c r="S15" s="166"/>
      <c r="T15" s="167"/>
      <c r="U15" s="167"/>
      <c r="V15" s="167"/>
      <c r="W15" s="167"/>
      <c r="X15" s="168"/>
    </row>
    <row r="16" spans="1:24" ht="12" customHeight="1">
      <c r="A16" s="8"/>
      <c r="B16" s="93"/>
      <c r="C16" s="76"/>
      <c r="D16" s="76"/>
      <c r="E16" s="76"/>
      <c r="F16" s="76"/>
      <c r="G16" s="76"/>
      <c r="H16" s="76"/>
      <c r="I16" s="8"/>
      <c r="J16" s="93"/>
      <c r="K16" s="75"/>
      <c r="L16" s="75"/>
      <c r="M16" s="75"/>
      <c r="N16" s="75"/>
      <c r="O16" s="75"/>
      <c r="P16" s="75"/>
      <c r="Q16" s="75"/>
      <c r="R16" s="75"/>
      <c r="S16" s="5" t="s">
        <v>32</v>
      </c>
      <c r="T16" s="6"/>
      <c r="U16" s="6"/>
      <c r="V16" s="6"/>
      <c r="W16" s="6"/>
      <c r="X16" s="7"/>
    </row>
    <row r="17" spans="1:24" ht="12" customHeight="1">
      <c r="A17" s="8"/>
      <c r="B17" s="93"/>
      <c r="C17" s="76"/>
      <c r="D17" s="76"/>
      <c r="E17" s="76"/>
      <c r="F17" s="76"/>
      <c r="G17" s="76"/>
      <c r="H17" s="76"/>
      <c r="I17" s="8"/>
      <c r="J17" s="81"/>
      <c r="K17" s="75"/>
      <c r="L17" s="75"/>
      <c r="M17" s="75"/>
      <c r="N17" s="75"/>
      <c r="O17" s="75"/>
      <c r="P17" s="75"/>
      <c r="Q17" s="75"/>
      <c r="R17" s="75"/>
      <c r="S17" s="166"/>
      <c r="T17" s="167"/>
      <c r="U17" s="167"/>
      <c r="V17" s="167"/>
      <c r="W17" s="167"/>
      <c r="X17" s="168"/>
    </row>
    <row r="18" spans="1:24" ht="12" customHeight="1">
      <c r="A18" s="5" t="s">
        <v>18</v>
      </c>
      <c r="B18" s="6"/>
      <c r="C18" s="17"/>
      <c r="D18" s="17"/>
      <c r="E18" s="17"/>
      <c r="F18" s="17"/>
      <c r="G18" s="17"/>
      <c r="H18" s="17"/>
      <c r="I18" s="5" t="s">
        <v>25</v>
      </c>
      <c r="J18" s="6"/>
      <c r="K18" s="6"/>
      <c r="L18" s="6"/>
      <c r="M18" s="6"/>
      <c r="N18" s="6"/>
      <c r="O18" s="6"/>
      <c r="P18" s="6"/>
      <c r="Q18" s="6"/>
      <c r="R18" s="6"/>
      <c r="S18" s="6"/>
      <c r="T18" s="169"/>
      <c r="U18" s="170"/>
      <c r="V18" s="170"/>
      <c r="W18" s="170"/>
      <c r="X18" s="171"/>
    </row>
    <row r="19" spans="1:24" ht="12" customHeight="1">
      <c r="A19" s="8"/>
      <c r="B19" s="93"/>
      <c r="C19" s="76"/>
      <c r="D19" s="76"/>
      <c r="E19" s="76"/>
      <c r="F19" s="76"/>
      <c r="G19" s="76"/>
      <c r="H19" s="76"/>
      <c r="I19" s="8"/>
      <c r="J19" s="75"/>
      <c r="K19" s="79"/>
      <c r="L19" s="79"/>
      <c r="M19" s="79"/>
      <c r="N19" s="79"/>
      <c r="O19" s="79"/>
      <c r="P19" s="11"/>
      <c r="Q19" s="100" t="str">
        <f>CTRL!B441</f>
        <v>ZZZZZ</v>
      </c>
      <c r="R19" s="100"/>
      <c r="S19" s="100"/>
      <c r="T19" s="172"/>
      <c r="U19" s="173"/>
      <c r="V19" s="173"/>
      <c r="W19" s="173"/>
      <c r="X19" s="174"/>
    </row>
    <row r="20" spans="1:24" ht="12" customHeight="1">
      <c r="A20" s="8"/>
      <c r="B20" s="93"/>
      <c r="C20" s="76"/>
      <c r="D20" s="76"/>
      <c r="E20" s="76"/>
      <c r="F20" s="76"/>
      <c r="G20" s="76"/>
      <c r="H20" s="76"/>
      <c r="I20" s="5" t="s">
        <v>26</v>
      </c>
      <c r="J20" s="6"/>
      <c r="K20" s="6"/>
      <c r="L20" s="6"/>
      <c r="M20" s="6"/>
      <c r="N20" s="6"/>
      <c r="O20" s="6"/>
      <c r="P20" s="6"/>
      <c r="Q20" s="6"/>
      <c r="R20" s="6"/>
      <c r="S20" s="6"/>
      <c r="T20" s="172"/>
      <c r="U20" s="173"/>
      <c r="V20" s="173"/>
      <c r="W20" s="173"/>
      <c r="X20" s="174"/>
    </row>
    <row r="21" spans="1:24" ht="12" customHeight="1">
      <c r="A21" s="14"/>
      <c r="B21" s="97"/>
      <c r="C21" s="78"/>
      <c r="D21" s="78"/>
      <c r="E21" s="78"/>
      <c r="F21" s="78"/>
      <c r="G21" s="78"/>
      <c r="H21" s="78"/>
      <c r="I21" s="9"/>
      <c r="J21" s="79"/>
      <c r="K21" s="79"/>
      <c r="L21" s="79"/>
      <c r="M21" s="79"/>
      <c r="N21" s="79"/>
      <c r="O21" s="79"/>
      <c r="P21" s="12"/>
      <c r="Q21" s="100" t="str">
        <f>CTRL!B442</f>
        <v>ZZZZZ</v>
      </c>
      <c r="R21" s="100"/>
      <c r="S21" s="100"/>
      <c r="T21" s="172"/>
      <c r="U21" s="173"/>
      <c r="V21" s="173"/>
      <c r="W21" s="173"/>
      <c r="X21" s="174"/>
    </row>
    <row r="22" spans="1:24" ht="12" customHeight="1">
      <c r="A22" s="8"/>
      <c r="B22" s="93"/>
      <c r="C22" s="76"/>
      <c r="D22" s="76"/>
      <c r="E22" s="76"/>
      <c r="F22" s="76"/>
      <c r="G22" s="76"/>
      <c r="H22" s="76"/>
      <c r="I22" s="18" t="s">
        <v>27</v>
      </c>
      <c r="J22" s="11"/>
      <c r="K22" s="11"/>
      <c r="L22" s="11"/>
      <c r="M22" s="11"/>
      <c r="N22" s="11"/>
      <c r="O22" s="11"/>
      <c r="P22" s="11"/>
      <c r="Q22" s="11"/>
      <c r="R22" s="11"/>
      <c r="S22" s="11"/>
      <c r="T22" s="172"/>
      <c r="U22" s="173"/>
      <c r="V22" s="173"/>
      <c r="W22" s="173"/>
      <c r="X22" s="174"/>
    </row>
    <row r="23" spans="1:24" ht="12" customHeight="1">
      <c r="A23" s="8"/>
      <c r="B23" s="93"/>
      <c r="C23" s="76"/>
      <c r="D23" s="76"/>
      <c r="E23" s="76"/>
      <c r="F23" s="76"/>
      <c r="G23" s="76"/>
      <c r="H23" s="76"/>
      <c r="I23" s="8"/>
      <c r="J23" s="79"/>
      <c r="K23" s="79"/>
      <c r="L23" s="79"/>
      <c r="M23" s="79"/>
      <c r="N23" s="79"/>
      <c r="O23" s="79"/>
      <c r="P23" s="11"/>
      <c r="Q23" s="100" t="str">
        <f>CTRL!B443</f>
        <v>ZZZZZ</v>
      </c>
      <c r="R23" s="100"/>
      <c r="S23" s="100"/>
      <c r="T23" s="172"/>
      <c r="U23" s="173"/>
      <c r="V23" s="173"/>
      <c r="W23" s="173"/>
      <c r="X23" s="174"/>
    </row>
    <row r="24" spans="1:24" ht="12" customHeight="1">
      <c r="A24" s="8"/>
      <c r="B24" s="93"/>
      <c r="C24" s="76"/>
      <c r="D24" s="76"/>
      <c r="E24" s="76"/>
      <c r="F24" s="76"/>
      <c r="G24" s="76"/>
      <c r="H24" s="76"/>
      <c r="I24" s="5" t="s">
        <v>28</v>
      </c>
      <c r="J24" s="6"/>
      <c r="K24" s="6"/>
      <c r="L24" s="6"/>
      <c r="M24" s="6"/>
      <c r="N24" s="6"/>
      <c r="O24" s="6"/>
      <c r="P24" s="6"/>
      <c r="Q24" s="6"/>
      <c r="R24" s="6"/>
      <c r="S24" s="6"/>
      <c r="T24" s="172"/>
      <c r="U24" s="173"/>
      <c r="V24" s="173"/>
      <c r="W24" s="173"/>
      <c r="X24" s="174"/>
    </row>
    <row r="25" spans="1:24" ht="12" customHeight="1">
      <c r="A25" s="9"/>
      <c r="B25" s="81"/>
      <c r="C25" s="80"/>
      <c r="D25" s="80"/>
      <c r="E25" s="80"/>
      <c r="F25" s="80"/>
      <c r="G25" s="80"/>
      <c r="H25" s="80"/>
      <c r="I25" s="9"/>
      <c r="J25" s="79"/>
      <c r="K25" s="79"/>
      <c r="L25" s="79"/>
      <c r="M25" s="79"/>
      <c r="N25" s="79"/>
      <c r="O25" s="79"/>
      <c r="P25" s="12"/>
      <c r="Q25" s="100" t="str">
        <f>CTRL!B444</f>
        <v>ZZZZZ</v>
      </c>
      <c r="R25" s="100"/>
      <c r="S25" s="100"/>
      <c r="T25" s="172"/>
      <c r="U25" s="173"/>
      <c r="V25" s="173"/>
      <c r="W25" s="173"/>
      <c r="X25" s="174"/>
    </row>
    <row r="26" spans="1:24" ht="12" customHeight="1">
      <c r="A26" s="18" t="s">
        <v>19</v>
      </c>
      <c r="B26" s="11"/>
      <c r="C26" s="11"/>
      <c r="D26" s="11"/>
      <c r="E26" s="11"/>
      <c r="F26" s="11"/>
      <c r="G26" s="11"/>
      <c r="H26" s="11"/>
      <c r="I26" s="18" t="s">
        <v>29</v>
      </c>
      <c r="J26" s="11"/>
      <c r="K26" s="11"/>
      <c r="L26" s="11"/>
      <c r="M26" s="11"/>
      <c r="N26" s="11"/>
      <c r="O26" s="11"/>
      <c r="P26" s="11"/>
      <c r="Q26" s="11"/>
      <c r="R26" s="11"/>
      <c r="S26" s="11"/>
      <c r="T26" s="172"/>
      <c r="U26" s="173"/>
      <c r="V26" s="173"/>
      <c r="W26" s="173"/>
      <c r="X26" s="174"/>
    </row>
    <row r="27" spans="1:24" ht="12" customHeight="1">
      <c r="A27" s="8"/>
      <c r="B27" s="11"/>
      <c r="C27" s="11"/>
      <c r="D27" s="11"/>
      <c r="E27" s="11"/>
      <c r="F27" s="11"/>
      <c r="G27" s="11"/>
      <c r="H27" s="11"/>
      <c r="I27" s="9"/>
      <c r="J27" s="79"/>
      <c r="K27" s="79"/>
      <c r="L27" s="79"/>
      <c r="M27" s="79"/>
      <c r="N27" s="79"/>
      <c r="O27" s="79"/>
      <c r="P27" s="12"/>
      <c r="Q27" s="100" t="str">
        <f>CTRL!B445</f>
        <v>ZZZZZ</v>
      </c>
      <c r="R27" s="100"/>
      <c r="S27" s="100"/>
      <c r="T27" s="172"/>
      <c r="U27" s="173"/>
      <c r="V27" s="173"/>
      <c r="W27" s="173"/>
      <c r="X27" s="174"/>
    </row>
    <row r="28" spans="1:24" ht="12" customHeight="1">
      <c r="A28" s="5" t="s">
        <v>20</v>
      </c>
      <c r="B28" s="6"/>
      <c r="C28" s="6"/>
      <c r="D28" s="6"/>
      <c r="E28" s="6"/>
      <c r="F28" s="6"/>
      <c r="G28" s="6"/>
      <c r="H28" s="6"/>
      <c r="I28" s="18" t="s">
        <v>30</v>
      </c>
      <c r="J28" s="11"/>
      <c r="L28" s="18" t="s">
        <v>6</v>
      </c>
      <c r="M28" s="11"/>
      <c r="N28" s="11"/>
      <c r="O28" s="11"/>
      <c r="P28" s="11"/>
      <c r="Q28" s="11"/>
      <c r="R28" s="6"/>
      <c r="S28" s="20"/>
      <c r="T28" s="172"/>
      <c r="U28" s="173"/>
      <c r="V28" s="173"/>
      <c r="W28" s="173"/>
      <c r="X28" s="174"/>
    </row>
    <row r="29" spans="1:24" ht="12" customHeight="1">
      <c r="A29" s="9"/>
      <c r="B29" s="79"/>
      <c r="C29" s="79"/>
      <c r="D29" s="79"/>
      <c r="E29" s="79"/>
      <c r="F29" s="79"/>
      <c r="G29" s="79"/>
      <c r="H29" s="79"/>
      <c r="I29" s="9"/>
      <c r="J29" s="82"/>
      <c r="K29" s="12"/>
      <c r="L29" s="9"/>
      <c r="M29" s="83"/>
      <c r="N29" s="79"/>
      <c r="O29" s="79"/>
      <c r="P29" s="79"/>
      <c r="Q29" s="12"/>
      <c r="R29" s="12"/>
      <c r="S29" s="21"/>
      <c r="T29" s="175"/>
      <c r="U29" s="176"/>
      <c r="V29" s="176"/>
      <c r="W29" s="176"/>
      <c r="X29" s="177"/>
    </row>
    <row r="30" spans="1:24" ht="12" customHeight="1">
      <c r="A30" s="18" t="s">
        <v>8</v>
      </c>
      <c r="B30" s="11"/>
      <c r="C30" s="11"/>
      <c r="D30" s="11"/>
      <c r="E30" s="11"/>
      <c r="F30" s="11"/>
      <c r="G30" s="11"/>
      <c r="H30" s="11"/>
      <c r="I30" s="18" t="s">
        <v>9</v>
      </c>
      <c r="J30" s="11"/>
      <c r="K30" s="11"/>
      <c r="L30" s="11"/>
      <c r="M30" s="11"/>
      <c r="N30" s="11"/>
      <c r="O30" s="11"/>
      <c r="P30" s="11"/>
      <c r="Q30" s="11"/>
      <c r="R30" s="11"/>
      <c r="S30" s="202" t="s">
        <v>44</v>
      </c>
      <c r="T30" s="203"/>
      <c r="U30" s="203"/>
      <c r="V30" s="203"/>
      <c r="W30" s="203"/>
      <c r="X30" s="204"/>
    </row>
    <row r="31" spans="1:24" ht="12" customHeight="1">
      <c r="A31" s="8"/>
      <c r="B31" s="93"/>
      <c r="C31" s="75"/>
      <c r="D31" s="75"/>
      <c r="E31" s="75"/>
      <c r="F31" s="75"/>
      <c r="G31" s="75"/>
      <c r="H31" s="75"/>
      <c r="I31" s="8"/>
      <c r="J31" s="93"/>
      <c r="K31" s="75"/>
      <c r="L31" s="75"/>
      <c r="M31" s="75"/>
      <c r="N31" s="75"/>
      <c r="O31" s="75"/>
      <c r="P31" s="75"/>
      <c r="Q31" s="75"/>
      <c r="R31" s="75"/>
      <c r="S31" s="205"/>
      <c r="T31" s="206"/>
      <c r="U31" s="206"/>
      <c r="V31" s="206"/>
      <c r="W31" s="206"/>
      <c r="X31" s="207"/>
    </row>
    <row r="32" spans="1:24" ht="12" customHeight="1">
      <c r="A32" s="8"/>
      <c r="B32" s="93"/>
      <c r="C32" s="75"/>
      <c r="D32" s="75"/>
      <c r="E32" s="75"/>
      <c r="F32" s="75"/>
      <c r="G32" s="75"/>
      <c r="H32" s="75"/>
      <c r="I32" s="8"/>
      <c r="J32" s="93"/>
      <c r="K32" s="75"/>
      <c r="L32" s="75"/>
      <c r="M32" s="75"/>
      <c r="N32" s="75"/>
      <c r="O32" s="75"/>
      <c r="P32" s="75"/>
      <c r="Q32" s="75"/>
      <c r="R32" s="75"/>
      <c r="S32" s="187"/>
      <c r="T32" s="188"/>
      <c r="U32" s="188"/>
      <c r="V32" s="188"/>
      <c r="W32" s="188"/>
      <c r="X32" s="189"/>
    </row>
    <row r="33" spans="1:24" ht="12" customHeight="1">
      <c r="A33" s="8"/>
      <c r="B33" s="93"/>
      <c r="C33" s="75"/>
      <c r="D33" s="75"/>
      <c r="E33" s="75"/>
      <c r="F33" s="75"/>
      <c r="G33" s="75"/>
      <c r="H33" s="75"/>
      <c r="I33" s="8"/>
      <c r="J33" s="93"/>
      <c r="K33" s="75"/>
      <c r="L33" s="75"/>
      <c r="M33" s="75"/>
      <c r="N33" s="75"/>
      <c r="O33" s="75"/>
      <c r="P33" s="75"/>
      <c r="Q33" s="75"/>
      <c r="R33" s="75"/>
      <c r="S33" s="114" t="s">
        <v>1909</v>
      </c>
      <c r="T33" s="115"/>
      <c r="U33" s="115"/>
      <c r="V33" s="115"/>
      <c r="W33" s="115"/>
      <c r="X33" s="85"/>
    </row>
    <row r="34" spans="1:24" ht="12" customHeight="1">
      <c r="A34" s="8"/>
      <c r="B34" s="93"/>
      <c r="C34" s="75"/>
      <c r="D34" s="75"/>
      <c r="E34" s="75"/>
      <c r="F34" s="75"/>
      <c r="G34" s="75"/>
      <c r="H34" s="75"/>
      <c r="I34" s="8"/>
      <c r="J34" s="93"/>
      <c r="K34" s="75"/>
      <c r="L34" s="75"/>
      <c r="M34" s="75"/>
      <c r="N34" s="75"/>
      <c r="O34" s="75"/>
      <c r="P34" s="75"/>
      <c r="Q34" s="75"/>
      <c r="R34" s="75"/>
      <c r="S34" s="190"/>
      <c r="T34" s="191"/>
      <c r="U34" s="191"/>
      <c r="V34" s="191"/>
      <c r="W34" s="191"/>
      <c r="X34" s="192"/>
    </row>
    <row r="35" spans="1:24" ht="12" customHeight="1">
      <c r="A35" s="8"/>
      <c r="B35" s="93"/>
      <c r="C35" s="75"/>
      <c r="D35" s="75"/>
      <c r="E35" s="75"/>
      <c r="F35" s="75"/>
      <c r="G35" s="75"/>
      <c r="H35" s="75"/>
      <c r="I35" s="8"/>
      <c r="J35" s="93"/>
      <c r="K35" s="75"/>
      <c r="L35" s="75"/>
      <c r="M35" s="75"/>
      <c r="N35" s="75"/>
      <c r="O35" s="75"/>
      <c r="P35" s="75"/>
      <c r="Q35" s="75"/>
      <c r="R35" s="75"/>
      <c r="S35" s="22" t="s">
        <v>46</v>
      </c>
      <c r="T35" s="23"/>
      <c r="U35" s="23"/>
      <c r="V35" s="23"/>
      <c r="W35" s="23"/>
      <c r="X35" s="24"/>
    </row>
    <row r="36" spans="1:24" ht="12" customHeight="1">
      <c r="A36" s="8"/>
      <c r="B36" s="93"/>
      <c r="C36" s="75"/>
      <c r="D36" s="75"/>
      <c r="E36" s="75"/>
      <c r="F36" s="75"/>
      <c r="G36" s="75"/>
      <c r="H36" s="75"/>
      <c r="I36" s="8"/>
      <c r="J36" s="93"/>
      <c r="K36" s="75"/>
      <c r="L36" s="75"/>
      <c r="M36" s="75"/>
      <c r="N36" s="75"/>
      <c r="O36" s="75"/>
      <c r="P36" s="75"/>
      <c r="Q36" s="75"/>
      <c r="R36" s="75"/>
      <c r="S36" s="193">
        <f>CTRL!B399</f>
        <v>0</v>
      </c>
      <c r="T36" s="194"/>
      <c r="U36" s="194"/>
      <c r="V36" s="194"/>
      <c r="W36" s="194"/>
      <c r="X36" s="195"/>
    </row>
    <row r="37" spans="1:24" ht="12" customHeight="1">
      <c r="A37" s="8"/>
      <c r="B37" s="93"/>
      <c r="C37" s="75"/>
      <c r="D37" s="75"/>
      <c r="E37" s="75"/>
      <c r="F37" s="75"/>
      <c r="G37" s="75"/>
      <c r="H37" s="75"/>
      <c r="I37" s="8"/>
      <c r="J37" s="93"/>
      <c r="K37" s="75"/>
      <c r="L37" s="75"/>
      <c r="M37" s="75"/>
      <c r="N37" s="75"/>
      <c r="O37" s="75"/>
      <c r="P37" s="75"/>
      <c r="Q37" s="75"/>
      <c r="R37" s="75"/>
      <c r="S37" s="8"/>
      <c r="T37" s="11"/>
      <c r="U37" s="11"/>
      <c r="V37" s="11"/>
      <c r="W37" s="11"/>
      <c r="X37" s="25" t="s">
        <v>47</v>
      </c>
    </row>
    <row r="38" spans="1:24" ht="12" customHeight="1">
      <c r="A38" s="8"/>
      <c r="B38" s="93"/>
      <c r="C38" s="75"/>
      <c r="D38" s="75"/>
      <c r="E38" s="75"/>
      <c r="F38" s="75"/>
      <c r="G38" s="75"/>
      <c r="H38" s="75"/>
      <c r="I38" s="8"/>
      <c r="J38" s="93"/>
      <c r="K38" s="75"/>
      <c r="L38" s="75"/>
      <c r="M38" s="75"/>
      <c r="N38" s="75"/>
      <c r="O38" s="75"/>
      <c r="P38" s="75"/>
      <c r="Q38" s="75"/>
      <c r="R38" s="75"/>
      <c r="S38" s="22" t="s">
        <v>48</v>
      </c>
      <c r="T38" s="23"/>
      <c r="U38" s="23"/>
      <c r="V38" s="23"/>
      <c r="W38" s="23"/>
      <c r="X38" s="24"/>
    </row>
    <row r="39" spans="1:24" ht="12" customHeight="1">
      <c r="A39" s="8"/>
      <c r="B39" s="93"/>
      <c r="C39" s="75"/>
      <c r="D39" s="75"/>
      <c r="E39" s="75"/>
      <c r="F39" s="75"/>
      <c r="G39" s="75"/>
      <c r="H39" s="75"/>
      <c r="I39" s="8"/>
      <c r="J39" s="93"/>
      <c r="K39" s="75"/>
      <c r="L39" s="75"/>
      <c r="M39" s="75"/>
      <c r="N39" s="75"/>
      <c r="O39" s="75"/>
      <c r="P39" s="75"/>
      <c r="Q39" s="75"/>
      <c r="R39" s="75"/>
      <c r="S39" s="193">
        <f>CTRL!B401</f>
        <v>0</v>
      </c>
      <c r="T39" s="194"/>
      <c r="U39" s="194"/>
      <c r="V39" s="194"/>
      <c r="W39" s="194"/>
      <c r="X39" s="195"/>
    </row>
    <row r="40" spans="1:24" ht="12" customHeight="1">
      <c r="A40" s="8"/>
      <c r="B40" s="93"/>
      <c r="C40" s="75"/>
      <c r="D40" s="75"/>
      <c r="E40" s="75"/>
      <c r="F40" s="75"/>
      <c r="G40" s="75"/>
      <c r="H40" s="75"/>
      <c r="I40" s="8"/>
      <c r="J40" s="93"/>
      <c r="K40" s="75"/>
      <c r="L40" s="75"/>
      <c r="M40" s="75"/>
      <c r="N40" s="75"/>
      <c r="O40" s="75"/>
      <c r="P40" s="75"/>
      <c r="Q40" s="75"/>
      <c r="R40" s="75"/>
      <c r="S40" s="26"/>
      <c r="T40" s="27"/>
      <c r="U40" s="27"/>
      <c r="V40" s="27"/>
      <c r="W40" s="27"/>
      <c r="X40" s="25" t="s">
        <v>49</v>
      </c>
    </row>
    <row r="41" spans="1:24" ht="12" customHeight="1">
      <c r="A41" s="8"/>
      <c r="B41" s="93"/>
      <c r="C41" s="75"/>
      <c r="D41" s="75"/>
      <c r="E41" s="75"/>
      <c r="F41" s="75"/>
      <c r="G41" s="75"/>
      <c r="H41" s="75"/>
      <c r="I41" s="8"/>
      <c r="J41" s="93"/>
      <c r="K41" s="75"/>
      <c r="L41" s="75"/>
      <c r="M41" s="75"/>
      <c r="N41" s="75"/>
      <c r="O41" s="75"/>
      <c r="P41" s="75"/>
      <c r="Q41" s="75"/>
      <c r="R41" s="75"/>
      <c r="S41" s="22" t="s">
        <v>2180</v>
      </c>
      <c r="T41" s="28"/>
      <c r="U41" s="28"/>
      <c r="V41" s="28"/>
      <c r="W41" s="28"/>
      <c r="X41" s="29"/>
    </row>
    <row r="42" spans="1:24" ht="12" customHeight="1">
      <c r="A42" s="8"/>
      <c r="B42" s="93"/>
      <c r="C42" s="75"/>
      <c r="D42" s="75"/>
      <c r="E42" s="75"/>
      <c r="F42" s="75"/>
      <c r="G42" s="75"/>
      <c r="H42" s="75"/>
      <c r="I42" s="8"/>
      <c r="J42" s="93"/>
      <c r="K42" s="75"/>
      <c r="L42" s="75"/>
      <c r="M42" s="75"/>
      <c r="N42" s="75"/>
      <c r="O42" s="75"/>
      <c r="P42" s="75"/>
      <c r="Q42" s="75"/>
      <c r="R42" s="75"/>
      <c r="S42" s="98"/>
      <c r="T42" s="75"/>
      <c r="U42" s="75"/>
      <c r="V42" s="75"/>
      <c r="W42" s="75"/>
      <c r="X42" s="84"/>
    </row>
    <row r="43" spans="1:24" ht="12" customHeight="1">
      <c r="A43" s="8"/>
      <c r="B43" s="93"/>
      <c r="C43" s="75"/>
      <c r="D43" s="75"/>
      <c r="E43" s="75"/>
      <c r="F43" s="75"/>
      <c r="G43" s="75"/>
      <c r="H43" s="75"/>
      <c r="I43" s="8"/>
      <c r="J43" s="93"/>
      <c r="K43" s="75"/>
      <c r="L43" s="75"/>
      <c r="M43" s="75"/>
      <c r="N43" s="75"/>
      <c r="O43" s="75"/>
      <c r="P43" s="75"/>
      <c r="Q43" s="75"/>
      <c r="R43" s="75"/>
      <c r="S43" s="98"/>
      <c r="T43" s="75"/>
      <c r="U43" s="75"/>
      <c r="V43" s="75"/>
      <c r="W43" s="75"/>
      <c r="X43" s="84"/>
    </row>
    <row r="44" spans="1:24" ht="12" customHeight="1">
      <c r="A44" s="8"/>
      <c r="B44" s="93"/>
      <c r="C44" s="75"/>
      <c r="D44" s="75"/>
      <c r="E44" s="75"/>
      <c r="F44" s="75"/>
      <c r="G44" s="75"/>
      <c r="H44" s="75"/>
      <c r="I44" s="8"/>
      <c r="J44" s="93"/>
      <c r="K44" s="75"/>
      <c r="L44" s="75"/>
      <c r="M44" s="75"/>
      <c r="N44" s="75"/>
      <c r="O44" s="75"/>
      <c r="P44" s="75"/>
      <c r="Q44" s="75"/>
      <c r="R44" s="75"/>
      <c r="S44" s="98"/>
      <c r="T44" s="75"/>
      <c r="U44" s="75"/>
      <c r="V44" s="75"/>
      <c r="W44" s="75"/>
      <c r="X44" s="84"/>
    </row>
    <row r="45" spans="1:24" ht="12" customHeight="1">
      <c r="A45" s="8"/>
      <c r="B45" s="93"/>
      <c r="C45" s="75"/>
      <c r="D45" s="75"/>
      <c r="E45" s="75"/>
      <c r="F45" s="75"/>
      <c r="G45" s="75"/>
      <c r="H45" s="75"/>
      <c r="I45" s="8"/>
      <c r="J45" s="93"/>
      <c r="K45" s="75"/>
      <c r="L45" s="75"/>
      <c r="M45" s="75"/>
      <c r="N45" s="75"/>
      <c r="O45" s="75"/>
      <c r="P45" s="75"/>
      <c r="Q45" s="75"/>
      <c r="R45" s="75"/>
      <c r="S45" s="98"/>
      <c r="T45" s="75"/>
      <c r="U45" s="75"/>
      <c r="V45" s="75"/>
      <c r="W45" s="75"/>
      <c r="X45" s="84"/>
    </row>
    <row r="46" spans="1:24" ht="12" customHeight="1">
      <c r="A46" s="8"/>
      <c r="B46" s="93"/>
      <c r="C46" s="75"/>
      <c r="D46" s="75"/>
      <c r="E46" s="75"/>
      <c r="F46" s="75"/>
      <c r="G46" s="75"/>
      <c r="H46" s="75"/>
      <c r="I46" s="8"/>
      <c r="J46" s="93"/>
      <c r="K46" s="75"/>
      <c r="L46" s="75"/>
      <c r="M46" s="75"/>
      <c r="N46" s="75"/>
      <c r="O46" s="75"/>
      <c r="P46" s="75"/>
      <c r="Q46" s="75"/>
      <c r="R46" s="75"/>
      <c r="S46" s="98"/>
      <c r="T46" s="75"/>
      <c r="U46" s="75"/>
      <c r="V46" s="75"/>
      <c r="W46" s="75"/>
      <c r="X46" s="84"/>
    </row>
    <row r="47" spans="1:24" ht="12" customHeight="1">
      <c r="A47" s="8"/>
      <c r="B47" s="93"/>
      <c r="C47" s="75"/>
      <c r="D47" s="75"/>
      <c r="E47" s="75"/>
      <c r="F47" s="75"/>
      <c r="G47" s="75"/>
      <c r="H47" s="75"/>
      <c r="I47" s="8"/>
      <c r="J47" s="93"/>
      <c r="K47" s="75"/>
      <c r="L47" s="75"/>
      <c r="M47" s="75"/>
      <c r="N47" s="75"/>
      <c r="O47" s="75"/>
      <c r="P47" s="75"/>
      <c r="Q47" s="75"/>
      <c r="R47" s="75"/>
      <c r="S47" s="98"/>
      <c r="T47" s="75"/>
      <c r="U47" s="75"/>
      <c r="V47" s="75"/>
      <c r="W47" s="75"/>
      <c r="X47" s="84"/>
    </row>
    <row r="48" spans="1:24" ht="12" customHeight="1">
      <c r="A48" s="8"/>
      <c r="B48" s="93"/>
      <c r="C48" s="75"/>
      <c r="D48" s="75"/>
      <c r="E48" s="75"/>
      <c r="F48" s="75"/>
      <c r="G48" s="75"/>
      <c r="H48" s="75"/>
      <c r="I48" s="8"/>
      <c r="J48" s="99" t="s">
        <v>2185</v>
      </c>
      <c r="K48" s="75"/>
      <c r="L48" s="75"/>
      <c r="M48" s="75"/>
      <c r="N48" s="75"/>
      <c r="O48" s="75"/>
      <c r="P48" s="75"/>
      <c r="Q48" s="75"/>
      <c r="R48" s="75"/>
      <c r="S48" s="98"/>
      <c r="T48" s="75"/>
      <c r="U48" s="75"/>
      <c r="V48" s="75"/>
      <c r="W48" s="75"/>
      <c r="X48" s="84"/>
    </row>
    <row r="49" spans="1:24" ht="12" customHeight="1">
      <c r="A49" s="8"/>
      <c r="B49" s="93"/>
      <c r="C49" s="75"/>
      <c r="D49" s="75"/>
      <c r="E49" s="75"/>
      <c r="F49" s="75"/>
      <c r="G49" s="75"/>
      <c r="H49" s="75"/>
      <c r="I49" s="8"/>
      <c r="J49" s="99" t="s">
        <v>2186</v>
      </c>
      <c r="K49" s="75"/>
      <c r="L49" s="75"/>
      <c r="M49" s="75"/>
      <c r="N49" s="75"/>
      <c r="O49" s="75"/>
      <c r="P49" s="75"/>
      <c r="Q49" s="75"/>
      <c r="R49" s="75"/>
      <c r="S49" s="98"/>
      <c r="T49" s="75"/>
      <c r="U49" s="75"/>
      <c r="V49" s="75"/>
      <c r="W49" s="75"/>
      <c r="X49" s="84"/>
    </row>
    <row r="50" spans="1:24" ht="12" customHeight="1">
      <c r="A50" s="8"/>
      <c r="B50" s="93"/>
      <c r="C50" s="75"/>
      <c r="D50" s="75"/>
      <c r="E50" s="75"/>
      <c r="F50" s="75"/>
      <c r="G50" s="75"/>
      <c r="H50" s="75"/>
      <c r="I50" s="8"/>
      <c r="J50" s="99" t="s">
        <v>2187</v>
      </c>
      <c r="K50" s="75"/>
      <c r="L50" s="75"/>
      <c r="M50" s="75"/>
      <c r="N50" s="75"/>
      <c r="O50" s="75"/>
      <c r="P50" s="75"/>
      <c r="Q50" s="75"/>
      <c r="R50" s="75"/>
      <c r="S50" s="180"/>
      <c r="T50" s="181"/>
      <c r="U50" s="181"/>
      <c r="V50" s="181"/>
      <c r="W50" s="181"/>
      <c r="X50" s="182"/>
    </row>
    <row r="51" spans="1:24" ht="12" customHeight="1">
      <c r="A51" s="30" t="s">
        <v>15</v>
      </c>
      <c r="B51" s="31"/>
      <c r="C51" s="31"/>
      <c r="D51" s="31"/>
      <c r="E51" s="31"/>
      <c r="F51" s="31"/>
      <c r="G51" s="31"/>
      <c r="H51" s="31"/>
      <c r="I51" s="30" t="s">
        <v>50</v>
      </c>
      <c r="J51" s="31"/>
      <c r="K51" s="31"/>
      <c r="L51" s="31"/>
      <c r="M51" s="31"/>
      <c r="N51" s="31"/>
      <c r="O51" s="31"/>
      <c r="P51" s="31"/>
      <c r="Q51" s="31"/>
      <c r="R51" s="31"/>
      <c r="S51" s="30" t="s">
        <v>2154</v>
      </c>
      <c r="T51" s="31"/>
      <c r="U51" s="31"/>
      <c r="V51" s="31"/>
      <c r="W51" s="31"/>
      <c r="X51" s="32"/>
    </row>
    <row r="52" spans="1:24" ht="12" customHeight="1">
      <c r="A52" s="33"/>
      <c r="B52" s="75"/>
      <c r="C52" s="75"/>
      <c r="D52" s="75"/>
      <c r="E52" s="34"/>
      <c r="F52" s="100" t="str">
        <f>CTRL!B447</f>
        <v>ZZZZZ</v>
      </c>
      <c r="G52" s="100"/>
      <c r="H52" s="100"/>
      <c r="I52" s="35"/>
      <c r="J52" s="79"/>
      <c r="K52" s="79"/>
      <c r="L52" s="79"/>
      <c r="M52" s="79"/>
      <c r="N52" s="36"/>
      <c r="O52" s="100" t="str">
        <f>CTRL!B448</f>
        <v>ZZZZZ</v>
      </c>
      <c r="P52" s="100"/>
      <c r="Q52" s="100"/>
      <c r="R52" s="11"/>
      <c r="S52" s="196"/>
      <c r="T52" s="197"/>
      <c r="U52" s="197"/>
      <c r="V52" s="197"/>
      <c r="W52" s="197"/>
      <c r="X52" s="198"/>
    </row>
    <row r="53" spans="1:24" ht="12" customHeight="1">
      <c r="A53" s="30" t="s">
        <v>42</v>
      </c>
      <c r="B53" s="31"/>
      <c r="C53" s="31"/>
      <c r="D53" s="31"/>
      <c r="E53" s="31"/>
      <c r="G53" s="37"/>
      <c r="H53" s="61"/>
      <c r="I53" s="37" t="s">
        <v>2155</v>
      </c>
      <c r="J53" s="37"/>
      <c r="K53" s="37"/>
      <c r="L53" s="38"/>
      <c r="M53" s="38"/>
      <c r="N53" s="38"/>
      <c r="O53" s="38"/>
      <c r="P53" s="38"/>
      <c r="Q53" s="38"/>
      <c r="R53" s="38"/>
      <c r="S53" s="38"/>
      <c r="T53" s="38"/>
      <c r="U53" s="38"/>
      <c r="V53" s="38"/>
      <c r="W53" s="38"/>
      <c r="X53" s="39"/>
    </row>
    <row r="54" spans="1:24" ht="12" customHeight="1">
      <c r="A54" s="35"/>
      <c r="B54" s="79"/>
      <c r="C54" s="75"/>
      <c r="D54" s="75"/>
      <c r="E54" s="36"/>
      <c r="F54" s="100" t="str">
        <f>CTRL!B449</f>
        <v>ZZZZZ</v>
      </c>
      <c r="G54" s="100"/>
      <c r="H54" s="101"/>
      <c r="I54" s="60"/>
      <c r="J54" s="86"/>
      <c r="K54" s="86"/>
      <c r="L54" s="86"/>
      <c r="M54" s="86"/>
      <c r="N54" s="86"/>
      <c r="O54" s="86"/>
      <c r="P54" s="86"/>
      <c r="Q54" s="86"/>
      <c r="R54" s="86"/>
      <c r="S54" s="86"/>
      <c r="T54" s="86"/>
      <c r="U54" s="86"/>
      <c r="V54" s="86"/>
      <c r="W54" s="87"/>
      <c r="X54" s="88"/>
    </row>
    <row r="55" spans="1:24" ht="12" customHeight="1">
      <c r="A55" s="159" t="s">
        <v>45</v>
      </c>
      <c r="B55" s="159" t="s">
        <v>1754</v>
      </c>
      <c r="C55" s="159" t="s">
        <v>1755</v>
      </c>
      <c r="D55" s="161"/>
      <c r="E55" s="161"/>
      <c r="F55" s="161"/>
      <c r="G55" s="161"/>
      <c r="H55" s="163" t="s">
        <v>11</v>
      </c>
      <c r="I55" s="164"/>
      <c r="J55" s="159" t="s">
        <v>38</v>
      </c>
      <c r="K55" s="161"/>
      <c r="L55" s="153"/>
      <c r="M55" s="157" t="s">
        <v>13</v>
      </c>
      <c r="N55" s="158"/>
      <c r="O55" s="158"/>
      <c r="P55" s="158"/>
      <c r="Q55" s="158"/>
      <c r="R55" s="158"/>
      <c r="S55" s="147" t="s">
        <v>1756</v>
      </c>
      <c r="T55" s="148"/>
      <c r="U55" s="149"/>
      <c r="V55" s="147" t="s">
        <v>1757</v>
      </c>
      <c r="W55" s="149"/>
      <c r="X55" s="153" t="s">
        <v>1758</v>
      </c>
    </row>
    <row r="56" spans="1:24" ht="12" customHeight="1">
      <c r="A56" s="160"/>
      <c r="B56" s="160"/>
      <c r="C56" s="160"/>
      <c r="D56" s="162"/>
      <c r="E56" s="162"/>
      <c r="F56" s="162"/>
      <c r="G56" s="162"/>
      <c r="H56" s="155" t="s">
        <v>1759</v>
      </c>
      <c r="I56" s="156"/>
      <c r="J56" s="160"/>
      <c r="K56" s="162"/>
      <c r="L56" s="154"/>
      <c r="M56" s="157" t="s">
        <v>14</v>
      </c>
      <c r="N56" s="158"/>
      <c r="O56" s="158"/>
      <c r="P56" s="158"/>
      <c r="Q56" s="158"/>
      <c r="R56" s="158"/>
      <c r="S56" s="150"/>
      <c r="T56" s="151"/>
      <c r="U56" s="152"/>
      <c r="V56" s="150"/>
      <c r="W56" s="152"/>
      <c r="X56" s="154"/>
    </row>
    <row r="57" spans="1:24" ht="12" customHeight="1">
      <c r="A57" s="183">
        <v>1</v>
      </c>
      <c r="B57" s="89"/>
      <c r="C57" s="41" t="s">
        <v>1760</v>
      </c>
      <c r="D57" s="91"/>
      <c r="E57" s="92"/>
      <c r="F57" s="92"/>
      <c r="G57" s="92"/>
      <c r="H57" s="118"/>
      <c r="I57" s="119"/>
      <c r="J57" s="102"/>
      <c r="K57" s="104"/>
      <c r="L57" s="105"/>
      <c r="M57" s="120"/>
      <c r="N57" s="121"/>
      <c r="O57" s="121"/>
      <c r="P57" s="121"/>
      <c r="Q57" s="121"/>
      <c r="R57" s="122"/>
      <c r="S57" s="126"/>
      <c r="T57" s="127"/>
      <c r="U57" s="128"/>
      <c r="V57" s="129"/>
      <c r="W57" s="130"/>
      <c r="X57" s="199" t="s">
        <v>1751</v>
      </c>
    </row>
    <row r="58" spans="1:24" ht="12" customHeight="1">
      <c r="A58" s="184"/>
      <c r="B58" s="42"/>
      <c r="C58" s="41" t="s">
        <v>1761</v>
      </c>
      <c r="D58" s="93"/>
      <c r="E58" s="75"/>
      <c r="F58" s="75"/>
      <c r="G58" s="75"/>
      <c r="H58" s="118"/>
      <c r="I58" s="119"/>
      <c r="J58" s="103"/>
      <c r="K58" s="106"/>
      <c r="L58" s="107"/>
      <c r="M58" s="123"/>
      <c r="N58" s="124"/>
      <c r="O58" s="124"/>
      <c r="P58" s="124"/>
      <c r="Q58" s="124"/>
      <c r="R58" s="125"/>
      <c r="S58" s="126"/>
      <c r="T58" s="127"/>
      <c r="U58" s="128"/>
      <c r="V58" s="131"/>
      <c r="W58" s="132"/>
      <c r="X58" s="200"/>
    </row>
    <row r="59" spans="1:24" ht="12" customHeight="1">
      <c r="A59" s="184"/>
      <c r="B59" s="42"/>
      <c r="C59" s="41" t="s">
        <v>1753</v>
      </c>
      <c r="D59" s="93"/>
      <c r="E59" s="75"/>
      <c r="F59" s="75"/>
      <c r="G59" s="75"/>
      <c r="H59" s="133"/>
      <c r="I59" s="134"/>
      <c r="J59" s="108"/>
      <c r="K59" s="109"/>
      <c r="L59" s="110"/>
      <c r="M59" s="137"/>
      <c r="N59" s="138"/>
      <c r="O59" s="138"/>
      <c r="P59" s="138"/>
      <c r="Q59" s="138"/>
      <c r="R59" s="139"/>
      <c r="S59" s="126"/>
      <c r="T59" s="127"/>
      <c r="U59" s="128"/>
      <c r="V59" s="143"/>
      <c r="W59" s="144"/>
      <c r="X59" s="200"/>
    </row>
    <row r="60" spans="1:24" ht="12" customHeight="1">
      <c r="A60" s="185"/>
      <c r="B60" s="43"/>
      <c r="C60" s="41" t="s">
        <v>36</v>
      </c>
      <c r="D60" s="93"/>
      <c r="E60" s="75"/>
      <c r="F60" s="75"/>
      <c r="G60" s="75"/>
      <c r="H60" s="135"/>
      <c r="I60" s="136"/>
      <c r="J60" s="111"/>
      <c r="K60" s="112"/>
      <c r="L60" s="113"/>
      <c r="M60" s="140"/>
      <c r="N60" s="141"/>
      <c r="O60" s="141"/>
      <c r="P60" s="141"/>
      <c r="Q60" s="141"/>
      <c r="R60" s="142"/>
      <c r="S60" s="126"/>
      <c r="T60" s="127"/>
      <c r="U60" s="128"/>
      <c r="V60" s="143"/>
      <c r="W60" s="144"/>
      <c r="X60" s="201"/>
    </row>
    <row r="61" spans="1:24" ht="12" customHeight="1">
      <c r="A61" s="183">
        <f>A57+1</f>
        <v>2</v>
      </c>
      <c r="B61" s="90"/>
      <c r="C61" s="44" t="s">
        <v>34</v>
      </c>
      <c r="D61" s="91"/>
      <c r="E61" s="92"/>
      <c r="F61" s="92"/>
      <c r="G61" s="92"/>
      <c r="H61" s="118"/>
      <c r="I61" s="119"/>
      <c r="J61" s="102"/>
      <c r="K61" s="104"/>
      <c r="L61" s="105"/>
      <c r="M61" s="120"/>
      <c r="N61" s="121"/>
      <c r="O61" s="121"/>
      <c r="P61" s="121"/>
      <c r="Q61" s="121"/>
      <c r="R61" s="122"/>
      <c r="S61" s="126"/>
      <c r="T61" s="127"/>
      <c r="U61" s="128"/>
      <c r="V61" s="129"/>
      <c r="W61" s="130"/>
      <c r="X61" s="199" t="s">
        <v>1751</v>
      </c>
    </row>
    <row r="62" spans="1:24" ht="12" customHeight="1">
      <c r="A62" s="184"/>
      <c r="B62" s="42"/>
      <c r="C62" s="41" t="s">
        <v>1752</v>
      </c>
      <c r="D62" s="93"/>
      <c r="E62" s="75"/>
      <c r="F62" s="75"/>
      <c r="G62" s="75"/>
      <c r="H62" s="118"/>
      <c r="I62" s="119"/>
      <c r="J62" s="103"/>
      <c r="K62" s="106"/>
      <c r="L62" s="107"/>
      <c r="M62" s="123"/>
      <c r="N62" s="124"/>
      <c r="O62" s="124"/>
      <c r="P62" s="124"/>
      <c r="Q62" s="124"/>
      <c r="R62" s="125"/>
      <c r="S62" s="126"/>
      <c r="T62" s="127"/>
      <c r="U62" s="128"/>
      <c r="V62" s="131"/>
      <c r="W62" s="132"/>
      <c r="X62" s="200"/>
    </row>
    <row r="63" spans="1:24" ht="12" customHeight="1">
      <c r="A63" s="184"/>
      <c r="B63" s="42"/>
      <c r="C63" s="41" t="s">
        <v>1753</v>
      </c>
      <c r="D63" s="93"/>
      <c r="E63" s="75"/>
      <c r="F63" s="75"/>
      <c r="G63" s="75"/>
      <c r="H63" s="133"/>
      <c r="I63" s="134"/>
      <c r="J63" s="108"/>
      <c r="K63" s="109"/>
      <c r="L63" s="110"/>
      <c r="M63" s="137"/>
      <c r="N63" s="138"/>
      <c r="O63" s="138"/>
      <c r="P63" s="138"/>
      <c r="Q63" s="138"/>
      <c r="R63" s="139"/>
      <c r="S63" s="126"/>
      <c r="T63" s="127"/>
      <c r="U63" s="128"/>
      <c r="V63" s="143"/>
      <c r="W63" s="144"/>
      <c r="X63" s="200"/>
    </row>
    <row r="64" spans="1:24" ht="12" customHeight="1">
      <c r="A64" s="185"/>
      <c r="B64" s="43"/>
      <c r="C64" s="45" t="s">
        <v>1762</v>
      </c>
      <c r="D64" s="93"/>
      <c r="E64" s="75"/>
      <c r="F64" s="75"/>
      <c r="G64" s="75"/>
      <c r="H64" s="135"/>
      <c r="I64" s="136"/>
      <c r="J64" s="111"/>
      <c r="K64" s="112"/>
      <c r="L64" s="113"/>
      <c r="M64" s="140"/>
      <c r="N64" s="141"/>
      <c r="O64" s="141"/>
      <c r="P64" s="141"/>
      <c r="Q64" s="141"/>
      <c r="R64" s="142"/>
      <c r="S64" s="126"/>
      <c r="T64" s="127"/>
      <c r="U64" s="128"/>
      <c r="V64" s="143"/>
      <c r="W64" s="144"/>
      <c r="X64" s="201"/>
    </row>
    <row r="65" spans="1:24" ht="12" customHeight="1">
      <c r="A65" s="183">
        <f>A61+1</f>
        <v>3</v>
      </c>
      <c r="B65" s="90"/>
      <c r="C65" s="44" t="s">
        <v>34</v>
      </c>
      <c r="D65" s="91"/>
      <c r="E65" s="92"/>
      <c r="F65" s="92"/>
      <c r="G65" s="92"/>
      <c r="H65" s="116"/>
      <c r="I65" s="117"/>
      <c r="J65" s="102"/>
      <c r="K65" s="104"/>
      <c r="L65" s="105"/>
      <c r="M65" s="120"/>
      <c r="N65" s="121"/>
      <c r="O65" s="121"/>
      <c r="P65" s="121"/>
      <c r="Q65" s="121"/>
      <c r="R65" s="122"/>
      <c r="S65" s="126"/>
      <c r="T65" s="127"/>
      <c r="U65" s="128"/>
      <c r="V65" s="129"/>
      <c r="W65" s="130"/>
      <c r="X65" s="199" t="s">
        <v>1751</v>
      </c>
    </row>
    <row r="66" spans="1:24" ht="12" customHeight="1">
      <c r="A66" s="184"/>
      <c r="B66" s="42"/>
      <c r="C66" s="41" t="s">
        <v>1752</v>
      </c>
      <c r="D66" s="93"/>
      <c r="E66" s="75"/>
      <c r="F66" s="75"/>
      <c r="G66" s="75"/>
      <c r="H66" s="118"/>
      <c r="I66" s="119"/>
      <c r="J66" s="103"/>
      <c r="K66" s="106"/>
      <c r="L66" s="107"/>
      <c r="M66" s="123"/>
      <c r="N66" s="124"/>
      <c r="O66" s="124"/>
      <c r="P66" s="124"/>
      <c r="Q66" s="124"/>
      <c r="R66" s="125"/>
      <c r="S66" s="126"/>
      <c r="T66" s="127"/>
      <c r="U66" s="128"/>
      <c r="V66" s="131"/>
      <c r="W66" s="132"/>
      <c r="X66" s="200"/>
    </row>
    <row r="67" spans="1:24" ht="12" customHeight="1">
      <c r="A67" s="184"/>
      <c r="B67" s="42"/>
      <c r="C67" s="41" t="s">
        <v>1753</v>
      </c>
      <c r="D67" s="93"/>
      <c r="E67" s="75"/>
      <c r="F67" s="75"/>
      <c r="G67" s="75"/>
      <c r="H67" s="133"/>
      <c r="I67" s="134"/>
      <c r="J67" s="108"/>
      <c r="K67" s="109"/>
      <c r="L67" s="110"/>
      <c r="M67" s="137"/>
      <c r="N67" s="138"/>
      <c r="O67" s="138"/>
      <c r="P67" s="138"/>
      <c r="Q67" s="138"/>
      <c r="R67" s="139"/>
      <c r="S67" s="126"/>
      <c r="T67" s="127"/>
      <c r="U67" s="128"/>
      <c r="V67" s="143"/>
      <c r="W67" s="144"/>
      <c r="X67" s="200"/>
    </row>
    <row r="68" spans="1:24" ht="12" customHeight="1">
      <c r="A68" s="185"/>
      <c r="B68" s="43"/>
      <c r="C68" s="45" t="s">
        <v>36</v>
      </c>
      <c r="D68" s="81"/>
      <c r="E68" s="79"/>
      <c r="F68" s="79"/>
      <c r="G68" s="79"/>
      <c r="H68" s="135"/>
      <c r="I68" s="136"/>
      <c r="J68" s="111"/>
      <c r="K68" s="112"/>
      <c r="L68" s="113"/>
      <c r="M68" s="140"/>
      <c r="N68" s="141"/>
      <c r="O68" s="141"/>
      <c r="P68" s="141"/>
      <c r="Q68" s="141"/>
      <c r="R68" s="142"/>
      <c r="S68" s="126"/>
      <c r="T68" s="127"/>
      <c r="U68" s="128"/>
      <c r="V68" s="145"/>
      <c r="W68" s="146"/>
      <c r="X68" s="201"/>
    </row>
  </sheetData>
  <sheetProtection password="C8A1" sheet="1" objects="1" scenarios="1"/>
  <mergeCells count="75">
    <mergeCell ref="S50:X50"/>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U5:V5"/>
    <mergeCell ref="S7:X7"/>
    <mergeCell ref="S5:T5"/>
    <mergeCell ref="W5:X5"/>
    <mergeCell ref="S11:X11"/>
    <mergeCell ref="Q25:S25"/>
    <mergeCell ref="Q27:S27"/>
    <mergeCell ref="J9:K9"/>
    <mergeCell ref="M9:Q9"/>
    <mergeCell ref="S13:X13"/>
    <mergeCell ref="S15:X15"/>
    <mergeCell ref="S17:X17"/>
    <mergeCell ref="Q21:S21"/>
    <mergeCell ref="Q19:S19"/>
    <mergeCell ref="T18:X29"/>
    <mergeCell ref="Q23:S23"/>
    <mergeCell ref="A55:A56"/>
    <mergeCell ref="C55:G56"/>
    <mergeCell ref="H55:I55"/>
    <mergeCell ref="J55:L56"/>
    <mergeCell ref="M55:R55"/>
    <mergeCell ref="B55:B56"/>
    <mergeCell ref="S55:U56"/>
    <mergeCell ref="V55:W56"/>
    <mergeCell ref="X55:X56"/>
    <mergeCell ref="H56:I56"/>
    <mergeCell ref="M56:R56"/>
    <mergeCell ref="V63:W64"/>
    <mergeCell ref="H57:I58"/>
    <mergeCell ref="M57:R58"/>
    <mergeCell ref="S57:U60"/>
    <mergeCell ref="V57:W58"/>
    <mergeCell ref="H59:I60"/>
    <mergeCell ref="M59:R60"/>
    <mergeCell ref="V59:W60"/>
    <mergeCell ref="J61:J62"/>
    <mergeCell ref="K61:L62"/>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F54:H54"/>
    <mergeCell ref="J65:J66"/>
    <mergeCell ref="K65:L66"/>
    <mergeCell ref="J57:J58"/>
    <mergeCell ref="K57:L58"/>
    <mergeCell ref="J59:L60"/>
  </mergeCells>
  <phoneticPr fontId="1"/>
  <conditionalFormatting sqref="J19">
    <cfRule type="iconSet" priority="2">
      <iconSet iconSet="3Symbols">
        <cfvo type="percent" val="0"/>
        <cfvo type="percent" val="33"/>
        <cfvo type="percent" val="67"/>
      </iconSet>
    </cfRule>
  </conditionalFormatting>
  <dataValidations xWindow="262" yWindow="780" count="56">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47">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J54">
      <formula1>55</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 type="textLength" imeMode="disabled" operator="lessThanOrEqual" showInputMessage="1" showErrorMessage="1" promptTitle="貨物品名を入力してください" prompt="記載方法:_x000a_①　9999 + 法人番号１３桁_x000a_②　CIK + コード_x000a_③　LEI  + コード" sqref="J48">
      <formula1>35</formula1>
    </dataValidation>
    <dataValidation type="textLength" imeMode="disabled" operator="lessThanOrEqual" showInputMessage="1" showErrorMessage="1" promptTitle="貨物品名を入力してください" prompt="記載方法:_x000a_①　USCI + 社会信用コード_x000a_②　OC + 組織機構コード_x000a_③　上記①②が無い場合、9999 + 企業コード" sqref="J49 J50">
      <formula1>35</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New,標準"&amp;4Ver.1.2.0 (32GG)   2018.11.01</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2181</v>
      </c>
      <c r="B1" s="2"/>
      <c r="C1" s="2"/>
      <c r="D1" s="2"/>
      <c r="E1" s="2"/>
      <c r="F1" s="2"/>
      <c r="G1" s="2"/>
      <c r="H1" s="2"/>
      <c r="I1" s="2"/>
      <c r="J1" s="2"/>
      <c r="K1" s="2"/>
      <c r="L1" s="2"/>
      <c r="M1" s="3" t="s">
        <v>43</v>
      </c>
      <c r="N1" s="46"/>
      <c r="O1" s="46"/>
      <c r="P1" s="46"/>
      <c r="Q1" s="46"/>
      <c r="R1" s="46"/>
      <c r="S1" s="46"/>
      <c r="T1" s="46"/>
      <c r="U1" s="46"/>
      <c r="V1" s="46"/>
      <c r="W1" s="46"/>
      <c r="X1" s="47"/>
    </row>
    <row r="2" spans="1:24" ht="12" customHeight="1">
      <c r="A2" s="30" t="s">
        <v>1</v>
      </c>
      <c r="B2" s="31"/>
      <c r="C2" s="31"/>
      <c r="D2" s="31"/>
      <c r="E2" s="7"/>
      <c r="F2" s="30" t="s">
        <v>30</v>
      </c>
      <c r="G2" s="48"/>
      <c r="H2" s="30" t="s">
        <v>6</v>
      </c>
      <c r="I2" s="31"/>
      <c r="J2" s="30" t="s">
        <v>7</v>
      </c>
      <c r="K2" s="31"/>
      <c r="L2" s="31"/>
      <c r="M2" s="32"/>
    </row>
    <row r="3" spans="1:24" ht="12" customHeight="1">
      <c r="A3" s="50" t="str">
        <f>CTRL!B433</f>
        <v/>
      </c>
      <c r="B3" s="49"/>
      <c r="C3" s="49"/>
      <c r="D3" s="49"/>
      <c r="E3" s="13"/>
      <c r="F3" s="50" t="str">
        <f>CTRL!B434</f>
        <v/>
      </c>
      <c r="G3" s="49"/>
      <c r="H3" s="217" t="str">
        <f>CTRL!B435</f>
        <v/>
      </c>
      <c r="I3" s="218"/>
      <c r="J3" s="217" t="str">
        <f>CTRL!B436</f>
        <v/>
      </c>
      <c r="K3" s="218"/>
      <c r="L3" s="218"/>
      <c r="M3" s="219"/>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51</v>
      </c>
      <c r="B5" s="36"/>
      <c r="C5" s="36"/>
      <c r="D5" s="36"/>
      <c r="E5" s="36"/>
      <c r="F5" s="36"/>
      <c r="G5" s="36"/>
      <c r="H5" s="36"/>
      <c r="I5" s="36"/>
      <c r="J5" s="36"/>
      <c r="K5" s="36"/>
      <c r="L5" s="36"/>
      <c r="M5" s="36"/>
      <c r="N5" s="34"/>
      <c r="O5" s="34"/>
      <c r="P5" s="34"/>
      <c r="Q5" s="34"/>
      <c r="R5" s="34"/>
      <c r="S5" s="34"/>
      <c r="T5" s="34"/>
      <c r="U5" s="34"/>
      <c r="V5" s="34"/>
      <c r="W5" s="34"/>
      <c r="X5" s="52"/>
    </row>
    <row r="6" spans="1:24" ht="12" customHeight="1">
      <c r="A6" s="159" t="s">
        <v>45</v>
      </c>
      <c r="B6" s="159" t="s">
        <v>10</v>
      </c>
      <c r="C6" s="159" t="s">
        <v>37</v>
      </c>
      <c r="D6" s="161"/>
      <c r="E6" s="163" t="s">
        <v>11</v>
      </c>
      <c r="F6" s="164"/>
      <c r="G6" s="159" t="s">
        <v>38</v>
      </c>
      <c r="H6" s="161"/>
      <c r="I6" s="157" t="s">
        <v>13</v>
      </c>
      <c r="J6" s="158"/>
      <c r="K6" s="147" t="s">
        <v>64</v>
      </c>
      <c r="L6" s="147" t="s">
        <v>40</v>
      </c>
      <c r="M6" s="220" t="s">
        <v>39</v>
      </c>
      <c r="N6" s="11"/>
      <c r="O6" s="11"/>
      <c r="P6" s="11"/>
      <c r="Q6" s="11"/>
      <c r="R6" s="11"/>
      <c r="S6" s="11"/>
      <c r="T6" s="11"/>
      <c r="U6" s="11"/>
      <c r="V6" s="11"/>
      <c r="W6" s="11"/>
      <c r="X6" s="11"/>
    </row>
    <row r="7" spans="1:24" ht="12" customHeight="1">
      <c r="A7" s="160"/>
      <c r="B7" s="160"/>
      <c r="C7" s="160"/>
      <c r="D7" s="162"/>
      <c r="E7" s="155" t="s">
        <v>12</v>
      </c>
      <c r="F7" s="156"/>
      <c r="G7" s="160"/>
      <c r="H7" s="162"/>
      <c r="I7" s="157" t="s">
        <v>14</v>
      </c>
      <c r="J7" s="158"/>
      <c r="K7" s="150"/>
      <c r="L7" s="150"/>
      <c r="M7" s="221"/>
    </row>
    <row r="8" spans="1:24" ht="12" customHeight="1">
      <c r="A8" s="183">
        <v>4</v>
      </c>
      <c r="B8" s="94"/>
      <c r="C8" s="44" t="s">
        <v>34</v>
      </c>
      <c r="D8" s="91"/>
      <c r="E8" s="116"/>
      <c r="F8" s="117"/>
      <c r="G8" s="102"/>
      <c r="H8" s="104"/>
      <c r="I8" s="120"/>
      <c r="J8" s="122"/>
      <c r="K8" s="214"/>
      <c r="L8" s="212"/>
      <c r="M8" s="199" t="s">
        <v>1751</v>
      </c>
    </row>
    <row r="9" spans="1:24" ht="12" customHeight="1">
      <c r="A9" s="184"/>
      <c r="B9" s="42"/>
      <c r="C9" s="41" t="s">
        <v>35</v>
      </c>
      <c r="D9" s="93"/>
      <c r="E9" s="208"/>
      <c r="F9" s="209"/>
      <c r="G9" s="103"/>
      <c r="H9" s="106"/>
      <c r="I9" s="123"/>
      <c r="J9" s="125"/>
      <c r="K9" s="215"/>
      <c r="L9" s="213"/>
      <c r="M9" s="200"/>
    </row>
    <row r="10" spans="1:24" ht="12" customHeight="1">
      <c r="A10" s="184"/>
      <c r="B10" s="42"/>
      <c r="C10" s="41" t="s">
        <v>2</v>
      </c>
      <c r="D10" s="93"/>
      <c r="E10" s="133"/>
      <c r="F10" s="134"/>
      <c r="G10" s="108"/>
      <c r="H10" s="109"/>
      <c r="I10" s="137"/>
      <c r="J10" s="139"/>
      <c r="K10" s="215"/>
      <c r="L10" s="210"/>
      <c r="M10" s="200"/>
    </row>
    <row r="11" spans="1:24" ht="12" customHeight="1">
      <c r="A11" s="185"/>
      <c r="B11" s="42"/>
      <c r="C11" s="45" t="s">
        <v>36</v>
      </c>
      <c r="D11" s="93"/>
      <c r="E11" s="135"/>
      <c r="F11" s="136"/>
      <c r="G11" s="111"/>
      <c r="H11" s="112"/>
      <c r="I11" s="140"/>
      <c r="J11" s="142"/>
      <c r="K11" s="216"/>
      <c r="L11" s="211"/>
      <c r="M11" s="201"/>
    </row>
    <row r="12" spans="1:24" ht="12" customHeight="1">
      <c r="A12" s="183">
        <f>A8+1</f>
        <v>5</v>
      </c>
      <c r="B12" s="94"/>
      <c r="C12" s="44" t="s">
        <v>34</v>
      </c>
      <c r="D12" s="91"/>
      <c r="E12" s="116"/>
      <c r="F12" s="117"/>
      <c r="G12" s="102"/>
      <c r="H12" s="104"/>
      <c r="I12" s="120"/>
      <c r="J12" s="122"/>
      <c r="K12" s="214"/>
      <c r="L12" s="212"/>
      <c r="M12" s="199" t="s">
        <v>1751</v>
      </c>
    </row>
    <row r="13" spans="1:24" ht="12" customHeight="1">
      <c r="A13" s="184"/>
      <c r="B13" s="42"/>
      <c r="C13" s="41" t="s">
        <v>35</v>
      </c>
      <c r="D13" s="93"/>
      <c r="E13" s="208"/>
      <c r="F13" s="209"/>
      <c r="G13" s="103"/>
      <c r="H13" s="106"/>
      <c r="I13" s="123"/>
      <c r="J13" s="125"/>
      <c r="K13" s="215"/>
      <c r="L13" s="213"/>
      <c r="M13" s="200"/>
    </row>
    <row r="14" spans="1:24" ht="12" customHeight="1">
      <c r="A14" s="184"/>
      <c r="B14" s="42"/>
      <c r="C14" s="41" t="s">
        <v>2</v>
      </c>
      <c r="D14" s="93"/>
      <c r="E14" s="133"/>
      <c r="F14" s="134"/>
      <c r="G14" s="108"/>
      <c r="H14" s="109"/>
      <c r="I14" s="137"/>
      <c r="J14" s="139"/>
      <c r="K14" s="215"/>
      <c r="L14" s="210"/>
      <c r="M14" s="200"/>
    </row>
    <row r="15" spans="1:24" ht="12" customHeight="1">
      <c r="A15" s="185"/>
      <c r="B15" s="42"/>
      <c r="C15" s="45" t="s">
        <v>36</v>
      </c>
      <c r="D15" s="93"/>
      <c r="E15" s="135"/>
      <c r="F15" s="136"/>
      <c r="G15" s="111"/>
      <c r="H15" s="112"/>
      <c r="I15" s="140"/>
      <c r="J15" s="142"/>
      <c r="K15" s="216"/>
      <c r="L15" s="211"/>
      <c r="M15" s="201"/>
    </row>
    <row r="16" spans="1:24" ht="12" customHeight="1">
      <c r="A16" s="183">
        <f>A12+1</f>
        <v>6</v>
      </c>
      <c r="B16" s="94"/>
      <c r="C16" s="44" t="s">
        <v>34</v>
      </c>
      <c r="D16" s="91"/>
      <c r="E16" s="116"/>
      <c r="F16" s="117"/>
      <c r="G16" s="102"/>
      <c r="H16" s="104"/>
      <c r="I16" s="120"/>
      <c r="J16" s="122"/>
      <c r="K16" s="126"/>
      <c r="L16" s="129"/>
      <c r="M16" s="199" t="s">
        <v>1751</v>
      </c>
    </row>
    <row r="17" spans="1:13" ht="12" customHeight="1">
      <c r="A17" s="184"/>
      <c r="B17" s="42"/>
      <c r="C17" s="41" t="s">
        <v>35</v>
      </c>
      <c r="D17" s="93"/>
      <c r="E17" s="208"/>
      <c r="F17" s="209"/>
      <c r="G17" s="103"/>
      <c r="H17" s="106"/>
      <c r="I17" s="123"/>
      <c r="J17" s="125"/>
      <c r="K17" s="126"/>
      <c r="L17" s="131"/>
      <c r="M17" s="200"/>
    </row>
    <row r="18" spans="1:13" ht="12" customHeight="1">
      <c r="A18" s="184"/>
      <c r="B18" s="42"/>
      <c r="C18" s="41" t="s">
        <v>2</v>
      </c>
      <c r="D18" s="93"/>
      <c r="E18" s="133"/>
      <c r="F18" s="134"/>
      <c r="G18" s="108"/>
      <c r="H18" s="109"/>
      <c r="I18" s="137"/>
      <c r="J18" s="139"/>
      <c r="K18" s="126"/>
      <c r="L18" s="143"/>
      <c r="M18" s="200"/>
    </row>
    <row r="19" spans="1:13" ht="12" customHeight="1">
      <c r="A19" s="185"/>
      <c r="B19" s="42"/>
      <c r="C19" s="45" t="s">
        <v>36</v>
      </c>
      <c r="D19" s="93"/>
      <c r="E19" s="135"/>
      <c r="F19" s="136"/>
      <c r="G19" s="111"/>
      <c r="H19" s="112"/>
      <c r="I19" s="140"/>
      <c r="J19" s="142"/>
      <c r="K19" s="126"/>
      <c r="L19" s="143"/>
      <c r="M19" s="201"/>
    </row>
    <row r="20" spans="1:13" ht="12" customHeight="1">
      <c r="A20" s="183">
        <f>A16+1</f>
        <v>7</v>
      </c>
      <c r="B20" s="94"/>
      <c r="C20" s="44" t="s">
        <v>34</v>
      </c>
      <c r="D20" s="91"/>
      <c r="E20" s="116"/>
      <c r="F20" s="117"/>
      <c r="G20" s="102"/>
      <c r="H20" s="104"/>
      <c r="I20" s="120"/>
      <c r="J20" s="122"/>
      <c r="K20" s="126"/>
      <c r="L20" s="129"/>
      <c r="M20" s="199" t="s">
        <v>1751</v>
      </c>
    </row>
    <row r="21" spans="1:13" ht="12" customHeight="1">
      <c r="A21" s="184"/>
      <c r="B21" s="42"/>
      <c r="C21" s="41" t="s">
        <v>35</v>
      </c>
      <c r="D21" s="93"/>
      <c r="E21" s="208"/>
      <c r="F21" s="209"/>
      <c r="G21" s="103"/>
      <c r="H21" s="106"/>
      <c r="I21" s="123"/>
      <c r="J21" s="125"/>
      <c r="K21" s="126"/>
      <c r="L21" s="131"/>
      <c r="M21" s="200"/>
    </row>
    <row r="22" spans="1:13" ht="12" customHeight="1">
      <c r="A22" s="184"/>
      <c r="B22" s="42"/>
      <c r="C22" s="41" t="s">
        <v>2</v>
      </c>
      <c r="D22" s="93"/>
      <c r="E22" s="133"/>
      <c r="F22" s="134"/>
      <c r="G22" s="108"/>
      <c r="H22" s="109"/>
      <c r="I22" s="137"/>
      <c r="J22" s="139"/>
      <c r="K22" s="126"/>
      <c r="L22" s="143"/>
      <c r="M22" s="200"/>
    </row>
    <row r="23" spans="1:13" ht="12" customHeight="1">
      <c r="A23" s="185"/>
      <c r="B23" s="42"/>
      <c r="C23" s="45" t="s">
        <v>36</v>
      </c>
      <c r="D23" s="93"/>
      <c r="E23" s="135"/>
      <c r="F23" s="136"/>
      <c r="G23" s="111"/>
      <c r="H23" s="112"/>
      <c r="I23" s="140"/>
      <c r="J23" s="142"/>
      <c r="K23" s="126"/>
      <c r="L23" s="143"/>
      <c r="M23" s="201"/>
    </row>
    <row r="24" spans="1:13" ht="12" customHeight="1">
      <c r="A24" s="183">
        <f>A20+1</f>
        <v>8</v>
      </c>
      <c r="B24" s="94"/>
      <c r="C24" s="44" t="s">
        <v>34</v>
      </c>
      <c r="D24" s="91"/>
      <c r="E24" s="116"/>
      <c r="F24" s="117"/>
      <c r="G24" s="102"/>
      <c r="H24" s="104"/>
      <c r="I24" s="120"/>
      <c r="J24" s="122"/>
      <c r="K24" s="126"/>
      <c r="L24" s="129"/>
      <c r="M24" s="199" t="s">
        <v>1751</v>
      </c>
    </row>
    <row r="25" spans="1:13" ht="12" customHeight="1">
      <c r="A25" s="184"/>
      <c r="B25" s="42"/>
      <c r="C25" s="41" t="s">
        <v>35</v>
      </c>
      <c r="D25" s="93"/>
      <c r="E25" s="208"/>
      <c r="F25" s="209"/>
      <c r="G25" s="103"/>
      <c r="H25" s="106"/>
      <c r="I25" s="123"/>
      <c r="J25" s="125"/>
      <c r="K25" s="126"/>
      <c r="L25" s="131"/>
      <c r="M25" s="200"/>
    </row>
    <row r="26" spans="1:13" ht="12" customHeight="1">
      <c r="A26" s="184"/>
      <c r="B26" s="42"/>
      <c r="C26" s="41" t="s">
        <v>2</v>
      </c>
      <c r="D26" s="93"/>
      <c r="E26" s="133"/>
      <c r="F26" s="134"/>
      <c r="G26" s="108"/>
      <c r="H26" s="109"/>
      <c r="I26" s="137"/>
      <c r="J26" s="139"/>
      <c r="K26" s="126"/>
      <c r="L26" s="143"/>
      <c r="M26" s="200"/>
    </row>
    <row r="27" spans="1:13" ht="12" customHeight="1">
      <c r="A27" s="185"/>
      <c r="B27" s="42"/>
      <c r="C27" s="45" t="s">
        <v>36</v>
      </c>
      <c r="D27" s="93"/>
      <c r="E27" s="135"/>
      <c r="F27" s="136"/>
      <c r="G27" s="111"/>
      <c r="H27" s="112"/>
      <c r="I27" s="140"/>
      <c r="J27" s="142"/>
      <c r="K27" s="126"/>
      <c r="L27" s="143"/>
      <c r="M27" s="201"/>
    </row>
    <row r="28" spans="1:13" ht="12" customHeight="1">
      <c r="A28" s="183">
        <f>A24+1</f>
        <v>9</v>
      </c>
      <c r="B28" s="94"/>
      <c r="C28" s="44" t="s">
        <v>34</v>
      </c>
      <c r="D28" s="91"/>
      <c r="E28" s="116"/>
      <c r="F28" s="117"/>
      <c r="G28" s="102"/>
      <c r="H28" s="104"/>
      <c r="I28" s="120"/>
      <c r="J28" s="122"/>
      <c r="K28" s="126"/>
      <c r="L28" s="129"/>
      <c r="M28" s="199" t="s">
        <v>1751</v>
      </c>
    </row>
    <row r="29" spans="1:13" ht="12" customHeight="1">
      <c r="A29" s="184"/>
      <c r="B29" s="42"/>
      <c r="C29" s="41" t="s">
        <v>35</v>
      </c>
      <c r="D29" s="93"/>
      <c r="E29" s="208"/>
      <c r="F29" s="209"/>
      <c r="G29" s="103"/>
      <c r="H29" s="106"/>
      <c r="I29" s="123"/>
      <c r="J29" s="125"/>
      <c r="K29" s="126"/>
      <c r="L29" s="131"/>
      <c r="M29" s="200"/>
    </row>
    <row r="30" spans="1:13" ht="12" customHeight="1">
      <c r="A30" s="184"/>
      <c r="B30" s="42"/>
      <c r="C30" s="41" t="s">
        <v>2</v>
      </c>
      <c r="D30" s="93"/>
      <c r="E30" s="133"/>
      <c r="F30" s="134"/>
      <c r="G30" s="108"/>
      <c r="H30" s="109"/>
      <c r="I30" s="137"/>
      <c r="J30" s="139"/>
      <c r="K30" s="126"/>
      <c r="L30" s="143"/>
      <c r="M30" s="200"/>
    </row>
    <row r="31" spans="1:13" ht="12" customHeight="1">
      <c r="A31" s="185"/>
      <c r="B31" s="42"/>
      <c r="C31" s="45" t="s">
        <v>36</v>
      </c>
      <c r="D31" s="93"/>
      <c r="E31" s="135"/>
      <c r="F31" s="136"/>
      <c r="G31" s="111"/>
      <c r="H31" s="112"/>
      <c r="I31" s="140"/>
      <c r="J31" s="142"/>
      <c r="K31" s="126"/>
      <c r="L31" s="143"/>
      <c r="M31" s="201"/>
    </row>
    <row r="32" spans="1:13" ht="12" customHeight="1">
      <c r="A32" s="183">
        <f>A28+1</f>
        <v>10</v>
      </c>
      <c r="B32" s="94"/>
      <c r="C32" s="44" t="s">
        <v>34</v>
      </c>
      <c r="D32" s="91"/>
      <c r="E32" s="116"/>
      <c r="F32" s="117"/>
      <c r="G32" s="102"/>
      <c r="H32" s="104"/>
      <c r="I32" s="120"/>
      <c r="J32" s="122"/>
      <c r="K32" s="126"/>
      <c r="L32" s="129"/>
      <c r="M32" s="199" t="s">
        <v>1751</v>
      </c>
    </row>
    <row r="33" spans="1:13" ht="12" customHeight="1">
      <c r="A33" s="184"/>
      <c r="B33" s="42"/>
      <c r="C33" s="41" t="s">
        <v>35</v>
      </c>
      <c r="D33" s="93"/>
      <c r="E33" s="208"/>
      <c r="F33" s="209"/>
      <c r="G33" s="103"/>
      <c r="H33" s="106"/>
      <c r="I33" s="123"/>
      <c r="J33" s="125"/>
      <c r="K33" s="126"/>
      <c r="L33" s="131"/>
      <c r="M33" s="200"/>
    </row>
    <row r="34" spans="1:13" ht="12" customHeight="1">
      <c r="A34" s="184"/>
      <c r="B34" s="42"/>
      <c r="C34" s="41" t="s">
        <v>2</v>
      </c>
      <c r="D34" s="93"/>
      <c r="E34" s="133"/>
      <c r="F34" s="134"/>
      <c r="G34" s="108"/>
      <c r="H34" s="109"/>
      <c r="I34" s="137"/>
      <c r="J34" s="139"/>
      <c r="K34" s="126"/>
      <c r="L34" s="143"/>
      <c r="M34" s="200"/>
    </row>
    <row r="35" spans="1:13" ht="12" customHeight="1">
      <c r="A35" s="185"/>
      <c r="B35" s="42"/>
      <c r="C35" s="45" t="s">
        <v>36</v>
      </c>
      <c r="D35" s="93"/>
      <c r="E35" s="135"/>
      <c r="F35" s="136"/>
      <c r="G35" s="111"/>
      <c r="H35" s="112"/>
      <c r="I35" s="140"/>
      <c r="J35" s="142"/>
      <c r="K35" s="126"/>
      <c r="L35" s="143"/>
      <c r="M35" s="201"/>
    </row>
    <row r="36" spans="1:13" ht="12" customHeight="1">
      <c r="A36" s="183">
        <f t="shared" ref="A36" si="0">A32+1</f>
        <v>11</v>
      </c>
      <c r="B36" s="94"/>
      <c r="C36" s="44" t="s">
        <v>34</v>
      </c>
      <c r="D36" s="91"/>
      <c r="E36" s="116"/>
      <c r="F36" s="117"/>
      <c r="G36" s="102"/>
      <c r="H36" s="104"/>
      <c r="I36" s="120"/>
      <c r="J36" s="122"/>
      <c r="K36" s="126"/>
      <c r="L36" s="129"/>
      <c r="M36" s="199" t="s">
        <v>1751</v>
      </c>
    </row>
    <row r="37" spans="1:13" ht="12" customHeight="1">
      <c r="A37" s="184"/>
      <c r="B37" s="42"/>
      <c r="C37" s="41" t="s">
        <v>35</v>
      </c>
      <c r="D37" s="93"/>
      <c r="E37" s="208"/>
      <c r="F37" s="209"/>
      <c r="G37" s="103"/>
      <c r="H37" s="106"/>
      <c r="I37" s="123"/>
      <c r="J37" s="125"/>
      <c r="K37" s="126"/>
      <c r="L37" s="131"/>
      <c r="M37" s="200"/>
    </row>
    <row r="38" spans="1:13" ht="12" customHeight="1">
      <c r="A38" s="184"/>
      <c r="B38" s="42"/>
      <c r="C38" s="41" t="s">
        <v>2</v>
      </c>
      <c r="D38" s="93"/>
      <c r="E38" s="133"/>
      <c r="F38" s="134"/>
      <c r="G38" s="108"/>
      <c r="H38" s="109"/>
      <c r="I38" s="137"/>
      <c r="J38" s="139"/>
      <c r="K38" s="126"/>
      <c r="L38" s="143"/>
      <c r="M38" s="200"/>
    </row>
    <row r="39" spans="1:13" ht="12" customHeight="1">
      <c r="A39" s="185"/>
      <c r="B39" s="42"/>
      <c r="C39" s="45" t="s">
        <v>36</v>
      </c>
      <c r="D39" s="93"/>
      <c r="E39" s="135"/>
      <c r="F39" s="136"/>
      <c r="G39" s="111"/>
      <c r="H39" s="112"/>
      <c r="I39" s="140"/>
      <c r="J39" s="142"/>
      <c r="K39" s="126"/>
      <c r="L39" s="143"/>
      <c r="M39" s="201"/>
    </row>
    <row r="40" spans="1:13" ht="12" customHeight="1">
      <c r="A40" s="183">
        <f t="shared" ref="A40" si="1">A36+1</f>
        <v>12</v>
      </c>
      <c r="B40" s="94"/>
      <c r="C40" s="44" t="s">
        <v>34</v>
      </c>
      <c r="D40" s="91"/>
      <c r="E40" s="116"/>
      <c r="F40" s="117"/>
      <c r="G40" s="102"/>
      <c r="H40" s="104"/>
      <c r="I40" s="120"/>
      <c r="J40" s="122"/>
      <c r="K40" s="126"/>
      <c r="L40" s="129"/>
      <c r="M40" s="199" t="s">
        <v>1751</v>
      </c>
    </row>
    <row r="41" spans="1:13" ht="12" customHeight="1">
      <c r="A41" s="184"/>
      <c r="B41" s="42"/>
      <c r="C41" s="41" t="s">
        <v>35</v>
      </c>
      <c r="D41" s="93"/>
      <c r="E41" s="208"/>
      <c r="F41" s="209"/>
      <c r="G41" s="103"/>
      <c r="H41" s="106"/>
      <c r="I41" s="123"/>
      <c r="J41" s="125"/>
      <c r="K41" s="126"/>
      <c r="L41" s="131"/>
      <c r="M41" s="200"/>
    </row>
    <row r="42" spans="1:13" ht="12" customHeight="1">
      <c r="A42" s="184"/>
      <c r="B42" s="42"/>
      <c r="C42" s="41" t="s">
        <v>2</v>
      </c>
      <c r="D42" s="93"/>
      <c r="E42" s="133"/>
      <c r="F42" s="134"/>
      <c r="G42" s="108"/>
      <c r="H42" s="109"/>
      <c r="I42" s="137"/>
      <c r="J42" s="139"/>
      <c r="K42" s="126"/>
      <c r="L42" s="143"/>
      <c r="M42" s="200"/>
    </row>
    <row r="43" spans="1:13" ht="12" customHeight="1">
      <c r="A43" s="185"/>
      <c r="B43" s="42"/>
      <c r="C43" s="45" t="s">
        <v>36</v>
      </c>
      <c r="D43" s="93"/>
      <c r="E43" s="135"/>
      <c r="F43" s="136"/>
      <c r="G43" s="111"/>
      <c r="H43" s="112"/>
      <c r="I43" s="140"/>
      <c r="J43" s="142"/>
      <c r="K43" s="126"/>
      <c r="L43" s="143"/>
      <c r="M43" s="201"/>
    </row>
    <row r="44" spans="1:13" ht="12" customHeight="1">
      <c r="A44" s="183">
        <f t="shared" ref="A44" si="2">A40+1</f>
        <v>13</v>
      </c>
      <c r="B44" s="94"/>
      <c r="C44" s="44" t="s">
        <v>34</v>
      </c>
      <c r="D44" s="91"/>
      <c r="E44" s="116"/>
      <c r="F44" s="117"/>
      <c r="G44" s="102"/>
      <c r="H44" s="104"/>
      <c r="I44" s="120"/>
      <c r="J44" s="122"/>
      <c r="K44" s="126"/>
      <c r="L44" s="129"/>
      <c r="M44" s="199" t="s">
        <v>1751</v>
      </c>
    </row>
    <row r="45" spans="1:13" ht="12" customHeight="1">
      <c r="A45" s="184"/>
      <c r="B45" s="42"/>
      <c r="C45" s="41" t="s">
        <v>35</v>
      </c>
      <c r="D45" s="93"/>
      <c r="E45" s="208"/>
      <c r="F45" s="209"/>
      <c r="G45" s="103"/>
      <c r="H45" s="106"/>
      <c r="I45" s="123"/>
      <c r="J45" s="125"/>
      <c r="K45" s="126"/>
      <c r="L45" s="131"/>
      <c r="M45" s="200"/>
    </row>
    <row r="46" spans="1:13" ht="12" customHeight="1">
      <c r="A46" s="184"/>
      <c r="B46" s="42"/>
      <c r="C46" s="41" t="s">
        <v>2</v>
      </c>
      <c r="D46" s="93"/>
      <c r="E46" s="133"/>
      <c r="F46" s="134"/>
      <c r="G46" s="108"/>
      <c r="H46" s="109"/>
      <c r="I46" s="137"/>
      <c r="J46" s="139"/>
      <c r="K46" s="126"/>
      <c r="L46" s="143"/>
      <c r="M46" s="200"/>
    </row>
    <row r="47" spans="1:13" ht="12" customHeight="1">
      <c r="A47" s="185"/>
      <c r="B47" s="42"/>
      <c r="C47" s="45" t="s">
        <v>36</v>
      </c>
      <c r="D47" s="93"/>
      <c r="E47" s="135"/>
      <c r="F47" s="136"/>
      <c r="G47" s="111"/>
      <c r="H47" s="112"/>
      <c r="I47" s="140"/>
      <c r="J47" s="142"/>
      <c r="K47" s="126"/>
      <c r="L47" s="143"/>
      <c r="M47" s="201"/>
    </row>
    <row r="48" spans="1:13" ht="12" customHeight="1">
      <c r="A48" s="183">
        <f t="shared" ref="A48" si="3">A44+1</f>
        <v>14</v>
      </c>
      <c r="B48" s="94"/>
      <c r="C48" s="44" t="s">
        <v>34</v>
      </c>
      <c r="D48" s="91"/>
      <c r="E48" s="116"/>
      <c r="F48" s="117"/>
      <c r="G48" s="102"/>
      <c r="H48" s="104"/>
      <c r="I48" s="120"/>
      <c r="J48" s="122"/>
      <c r="K48" s="126"/>
      <c r="L48" s="129"/>
      <c r="M48" s="199" t="s">
        <v>1751</v>
      </c>
    </row>
    <row r="49" spans="1:13" ht="12" customHeight="1">
      <c r="A49" s="184"/>
      <c r="B49" s="42"/>
      <c r="C49" s="41" t="s">
        <v>35</v>
      </c>
      <c r="D49" s="93"/>
      <c r="E49" s="208"/>
      <c r="F49" s="209"/>
      <c r="G49" s="103"/>
      <c r="H49" s="106"/>
      <c r="I49" s="123"/>
      <c r="J49" s="125"/>
      <c r="K49" s="126"/>
      <c r="L49" s="131"/>
      <c r="M49" s="200"/>
    </row>
    <row r="50" spans="1:13" ht="12" customHeight="1">
      <c r="A50" s="184"/>
      <c r="B50" s="42"/>
      <c r="C50" s="41" t="s">
        <v>2</v>
      </c>
      <c r="D50" s="93"/>
      <c r="E50" s="133"/>
      <c r="F50" s="134"/>
      <c r="G50" s="108"/>
      <c r="H50" s="109"/>
      <c r="I50" s="137"/>
      <c r="J50" s="139"/>
      <c r="K50" s="126"/>
      <c r="L50" s="143"/>
      <c r="M50" s="200"/>
    </row>
    <row r="51" spans="1:13" ht="12" customHeight="1">
      <c r="A51" s="185"/>
      <c r="B51" s="42"/>
      <c r="C51" s="45" t="s">
        <v>36</v>
      </c>
      <c r="D51" s="93"/>
      <c r="E51" s="135"/>
      <c r="F51" s="136"/>
      <c r="G51" s="111"/>
      <c r="H51" s="112"/>
      <c r="I51" s="140"/>
      <c r="J51" s="142"/>
      <c r="K51" s="126"/>
      <c r="L51" s="143"/>
      <c r="M51" s="201"/>
    </row>
    <row r="52" spans="1:13" ht="12" customHeight="1">
      <c r="A52" s="183">
        <f t="shared" ref="A52" si="4">A48+1</f>
        <v>15</v>
      </c>
      <c r="B52" s="94"/>
      <c r="C52" s="44" t="s">
        <v>34</v>
      </c>
      <c r="D52" s="91"/>
      <c r="E52" s="116"/>
      <c r="F52" s="117"/>
      <c r="G52" s="102"/>
      <c r="H52" s="104"/>
      <c r="I52" s="120"/>
      <c r="J52" s="122"/>
      <c r="K52" s="126"/>
      <c r="L52" s="129"/>
      <c r="M52" s="199" t="s">
        <v>1751</v>
      </c>
    </row>
    <row r="53" spans="1:13" ht="12" customHeight="1">
      <c r="A53" s="184"/>
      <c r="B53" s="42"/>
      <c r="C53" s="41" t="s">
        <v>35</v>
      </c>
      <c r="D53" s="93"/>
      <c r="E53" s="208"/>
      <c r="F53" s="209"/>
      <c r="G53" s="103"/>
      <c r="H53" s="106"/>
      <c r="I53" s="123"/>
      <c r="J53" s="125"/>
      <c r="K53" s="126"/>
      <c r="L53" s="131"/>
      <c r="M53" s="200"/>
    </row>
    <row r="54" spans="1:13" ht="12" customHeight="1">
      <c r="A54" s="184"/>
      <c r="B54" s="42"/>
      <c r="C54" s="41" t="s">
        <v>2</v>
      </c>
      <c r="D54" s="93"/>
      <c r="E54" s="133"/>
      <c r="F54" s="134"/>
      <c r="G54" s="108"/>
      <c r="H54" s="109"/>
      <c r="I54" s="137"/>
      <c r="J54" s="139"/>
      <c r="K54" s="126"/>
      <c r="L54" s="143"/>
      <c r="M54" s="200"/>
    </row>
    <row r="55" spans="1:13" ht="12" customHeight="1">
      <c r="A55" s="185"/>
      <c r="B55" s="42"/>
      <c r="C55" s="45" t="s">
        <v>36</v>
      </c>
      <c r="D55" s="93"/>
      <c r="E55" s="135"/>
      <c r="F55" s="136"/>
      <c r="G55" s="111"/>
      <c r="H55" s="112"/>
      <c r="I55" s="140"/>
      <c r="J55" s="142"/>
      <c r="K55" s="126"/>
      <c r="L55" s="143"/>
      <c r="M55" s="201"/>
    </row>
    <row r="56" spans="1:13" ht="12" customHeight="1">
      <c r="A56" s="183">
        <f t="shared" ref="A56" si="5">A52+1</f>
        <v>16</v>
      </c>
      <c r="B56" s="94"/>
      <c r="C56" s="44" t="s">
        <v>34</v>
      </c>
      <c r="D56" s="91"/>
      <c r="E56" s="116"/>
      <c r="F56" s="117"/>
      <c r="G56" s="102"/>
      <c r="H56" s="104"/>
      <c r="I56" s="120"/>
      <c r="J56" s="122"/>
      <c r="K56" s="126"/>
      <c r="L56" s="129"/>
      <c r="M56" s="199" t="s">
        <v>1751</v>
      </c>
    </row>
    <row r="57" spans="1:13" ht="12" customHeight="1">
      <c r="A57" s="184"/>
      <c r="B57" s="42"/>
      <c r="C57" s="41" t="s">
        <v>35</v>
      </c>
      <c r="D57" s="93"/>
      <c r="E57" s="208"/>
      <c r="F57" s="209"/>
      <c r="G57" s="103"/>
      <c r="H57" s="106"/>
      <c r="I57" s="123"/>
      <c r="J57" s="125"/>
      <c r="K57" s="126"/>
      <c r="L57" s="131"/>
      <c r="M57" s="200"/>
    </row>
    <row r="58" spans="1:13" ht="12" customHeight="1">
      <c r="A58" s="184"/>
      <c r="B58" s="42"/>
      <c r="C58" s="41" t="s">
        <v>2</v>
      </c>
      <c r="D58" s="93"/>
      <c r="E58" s="133"/>
      <c r="F58" s="134"/>
      <c r="G58" s="108"/>
      <c r="H58" s="109"/>
      <c r="I58" s="137"/>
      <c r="J58" s="139"/>
      <c r="K58" s="126"/>
      <c r="L58" s="143"/>
      <c r="M58" s="200"/>
    </row>
    <row r="59" spans="1:13" ht="12" customHeight="1">
      <c r="A59" s="185"/>
      <c r="B59" s="42"/>
      <c r="C59" s="45" t="s">
        <v>36</v>
      </c>
      <c r="D59" s="93"/>
      <c r="E59" s="135"/>
      <c r="F59" s="136"/>
      <c r="G59" s="111"/>
      <c r="H59" s="112"/>
      <c r="I59" s="140"/>
      <c r="J59" s="142"/>
      <c r="K59" s="126"/>
      <c r="L59" s="143"/>
      <c r="M59" s="201"/>
    </row>
    <row r="60" spans="1:13" ht="12" customHeight="1">
      <c r="A60" s="183">
        <f t="shared" ref="A60" si="6">A56+1</f>
        <v>17</v>
      </c>
      <c r="B60" s="94"/>
      <c r="C60" s="44" t="s">
        <v>34</v>
      </c>
      <c r="D60" s="91"/>
      <c r="E60" s="116"/>
      <c r="F60" s="117"/>
      <c r="G60" s="102"/>
      <c r="H60" s="104"/>
      <c r="I60" s="120"/>
      <c r="J60" s="122"/>
      <c r="K60" s="126"/>
      <c r="L60" s="129"/>
      <c r="M60" s="199" t="s">
        <v>1751</v>
      </c>
    </row>
    <row r="61" spans="1:13" ht="12" customHeight="1">
      <c r="A61" s="184"/>
      <c r="B61" s="42"/>
      <c r="C61" s="41" t="s">
        <v>35</v>
      </c>
      <c r="D61" s="93"/>
      <c r="E61" s="208"/>
      <c r="F61" s="209"/>
      <c r="G61" s="103"/>
      <c r="H61" s="106"/>
      <c r="I61" s="123"/>
      <c r="J61" s="125"/>
      <c r="K61" s="126"/>
      <c r="L61" s="131"/>
      <c r="M61" s="200"/>
    </row>
    <row r="62" spans="1:13" ht="12" customHeight="1">
      <c r="A62" s="184"/>
      <c r="B62" s="42"/>
      <c r="C62" s="41" t="s">
        <v>2</v>
      </c>
      <c r="D62" s="93"/>
      <c r="E62" s="133"/>
      <c r="F62" s="134"/>
      <c r="G62" s="108"/>
      <c r="H62" s="109"/>
      <c r="I62" s="137"/>
      <c r="J62" s="139"/>
      <c r="K62" s="126"/>
      <c r="L62" s="143"/>
      <c r="M62" s="200"/>
    </row>
    <row r="63" spans="1:13" ht="12" customHeight="1">
      <c r="A63" s="185"/>
      <c r="B63" s="42"/>
      <c r="C63" s="45" t="s">
        <v>36</v>
      </c>
      <c r="D63" s="93"/>
      <c r="E63" s="135"/>
      <c r="F63" s="136"/>
      <c r="G63" s="111"/>
      <c r="H63" s="112"/>
      <c r="I63" s="140"/>
      <c r="J63" s="142"/>
      <c r="K63" s="126"/>
      <c r="L63" s="143"/>
      <c r="M63" s="201"/>
    </row>
    <row r="64" spans="1:13" ht="12" customHeight="1">
      <c r="A64" s="183">
        <f t="shared" ref="A64" si="7">A60+1</f>
        <v>18</v>
      </c>
      <c r="B64" s="94"/>
      <c r="C64" s="44" t="s">
        <v>34</v>
      </c>
      <c r="D64" s="91"/>
      <c r="E64" s="116"/>
      <c r="F64" s="117"/>
      <c r="G64" s="102"/>
      <c r="H64" s="104"/>
      <c r="I64" s="120"/>
      <c r="J64" s="122"/>
      <c r="K64" s="126"/>
      <c r="L64" s="129"/>
      <c r="M64" s="199" t="s">
        <v>1751</v>
      </c>
    </row>
    <row r="65" spans="1:13" ht="12" customHeight="1">
      <c r="A65" s="184"/>
      <c r="B65" s="42"/>
      <c r="C65" s="41" t="s">
        <v>35</v>
      </c>
      <c r="D65" s="93"/>
      <c r="E65" s="208"/>
      <c r="F65" s="209"/>
      <c r="G65" s="103"/>
      <c r="H65" s="106"/>
      <c r="I65" s="123"/>
      <c r="J65" s="125"/>
      <c r="K65" s="126"/>
      <c r="L65" s="131"/>
      <c r="M65" s="200"/>
    </row>
    <row r="66" spans="1:13" ht="12" customHeight="1">
      <c r="A66" s="184"/>
      <c r="B66" s="42"/>
      <c r="C66" s="41" t="s">
        <v>2</v>
      </c>
      <c r="D66" s="93"/>
      <c r="E66" s="133"/>
      <c r="F66" s="134"/>
      <c r="G66" s="108"/>
      <c r="H66" s="109"/>
      <c r="I66" s="137"/>
      <c r="J66" s="139"/>
      <c r="K66" s="126"/>
      <c r="L66" s="143"/>
      <c r="M66" s="200"/>
    </row>
    <row r="67" spans="1:13" ht="12" customHeight="1">
      <c r="A67" s="185"/>
      <c r="B67" s="43"/>
      <c r="C67" s="45" t="s">
        <v>36</v>
      </c>
      <c r="D67" s="81"/>
      <c r="E67" s="135"/>
      <c r="F67" s="136"/>
      <c r="G67" s="111"/>
      <c r="H67" s="112"/>
      <c r="I67" s="140"/>
      <c r="J67" s="142"/>
      <c r="K67" s="126"/>
      <c r="L67" s="145"/>
      <c r="M67" s="201"/>
    </row>
    <row r="68" spans="1:13" ht="12" customHeight="1">
      <c r="A68" s="183">
        <f t="shared" ref="A68" si="8">A64+1</f>
        <v>19</v>
      </c>
      <c r="B68" s="90"/>
      <c r="C68" s="44" t="s">
        <v>34</v>
      </c>
      <c r="D68" s="91"/>
      <c r="E68" s="116"/>
      <c r="F68" s="117"/>
      <c r="G68" s="102"/>
      <c r="H68" s="104"/>
      <c r="I68" s="120"/>
      <c r="J68" s="122"/>
      <c r="K68" s="126"/>
      <c r="L68" s="129"/>
      <c r="M68" s="199" t="s">
        <v>1751</v>
      </c>
    </row>
    <row r="69" spans="1:13" ht="12" customHeight="1">
      <c r="A69" s="184"/>
      <c r="B69" s="42"/>
      <c r="C69" s="41" t="s">
        <v>35</v>
      </c>
      <c r="D69" s="93"/>
      <c r="E69" s="208"/>
      <c r="F69" s="209"/>
      <c r="G69" s="103"/>
      <c r="H69" s="106"/>
      <c r="I69" s="123"/>
      <c r="J69" s="125"/>
      <c r="K69" s="126"/>
      <c r="L69" s="131"/>
      <c r="M69" s="200"/>
    </row>
    <row r="70" spans="1:13" ht="12" customHeight="1">
      <c r="A70" s="184"/>
      <c r="B70" s="42"/>
      <c r="C70" s="41" t="s">
        <v>2</v>
      </c>
      <c r="D70" s="93"/>
      <c r="E70" s="133"/>
      <c r="F70" s="134"/>
      <c r="G70" s="108"/>
      <c r="H70" s="109"/>
      <c r="I70" s="137"/>
      <c r="J70" s="139"/>
      <c r="K70" s="126"/>
      <c r="L70" s="143"/>
      <c r="M70" s="200"/>
    </row>
    <row r="71" spans="1:13" ht="12" customHeight="1">
      <c r="A71" s="185"/>
      <c r="B71" s="42"/>
      <c r="C71" s="45" t="s">
        <v>36</v>
      </c>
      <c r="D71" s="93"/>
      <c r="E71" s="135"/>
      <c r="F71" s="136"/>
      <c r="G71" s="111"/>
      <c r="H71" s="112"/>
      <c r="I71" s="140"/>
      <c r="J71" s="142"/>
      <c r="K71" s="126"/>
      <c r="L71" s="143"/>
      <c r="M71" s="201"/>
    </row>
    <row r="72" spans="1:13" ht="12" customHeight="1">
      <c r="A72" s="183">
        <f t="shared" ref="A72" si="9">A68+1</f>
        <v>20</v>
      </c>
      <c r="B72" s="90"/>
      <c r="C72" s="44" t="s">
        <v>34</v>
      </c>
      <c r="D72" s="91"/>
      <c r="E72" s="116"/>
      <c r="F72" s="117"/>
      <c r="G72" s="102"/>
      <c r="H72" s="104"/>
      <c r="I72" s="120"/>
      <c r="J72" s="122"/>
      <c r="K72" s="126"/>
      <c r="L72" s="129"/>
      <c r="M72" s="199" t="s">
        <v>1751</v>
      </c>
    </row>
    <row r="73" spans="1:13" ht="12" customHeight="1">
      <c r="A73" s="184"/>
      <c r="B73" s="42"/>
      <c r="C73" s="41" t="s">
        <v>35</v>
      </c>
      <c r="D73" s="93"/>
      <c r="E73" s="208"/>
      <c r="F73" s="209"/>
      <c r="G73" s="103"/>
      <c r="H73" s="106"/>
      <c r="I73" s="123"/>
      <c r="J73" s="125"/>
      <c r="K73" s="126"/>
      <c r="L73" s="131"/>
      <c r="M73" s="200"/>
    </row>
    <row r="74" spans="1:13" ht="12" customHeight="1">
      <c r="A74" s="184"/>
      <c r="B74" s="42"/>
      <c r="C74" s="41" t="s">
        <v>2</v>
      </c>
      <c r="D74" s="93"/>
      <c r="E74" s="133"/>
      <c r="F74" s="134"/>
      <c r="G74" s="108"/>
      <c r="H74" s="109"/>
      <c r="I74" s="137"/>
      <c r="J74" s="139"/>
      <c r="K74" s="126"/>
      <c r="L74" s="143"/>
      <c r="M74" s="200"/>
    </row>
    <row r="75" spans="1:13" ht="12" customHeight="1">
      <c r="A75" s="185"/>
      <c r="B75" s="42"/>
      <c r="C75" s="45" t="s">
        <v>36</v>
      </c>
      <c r="D75" s="93"/>
      <c r="E75" s="135"/>
      <c r="F75" s="136"/>
      <c r="G75" s="111"/>
      <c r="H75" s="112"/>
      <c r="I75" s="140"/>
      <c r="J75" s="142"/>
      <c r="K75" s="126"/>
      <c r="L75" s="143"/>
      <c r="M75" s="201"/>
    </row>
    <row r="76" spans="1:13" ht="12" customHeight="1">
      <c r="A76" s="183">
        <f t="shared" ref="A76" si="10">A72+1</f>
        <v>21</v>
      </c>
      <c r="B76" s="90"/>
      <c r="C76" s="44" t="s">
        <v>34</v>
      </c>
      <c r="D76" s="91"/>
      <c r="E76" s="116"/>
      <c r="F76" s="117"/>
      <c r="G76" s="102"/>
      <c r="H76" s="104"/>
      <c r="I76" s="120"/>
      <c r="J76" s="122"/>
      <c r="K76" s="126"/>
      <c r="L76" s="129"/>
      <c r="M76" s="199" t="s">
        <v>1751</v>
      </c>
    </row>
    <row r="77" spans="1:13" ht="12" customHeight="1">
      <c r="A77" s="184"/>
      <c r="B77" s="42"/>
      <c r="C77" s="41" t="s">
        <v>35</v>
      </c>
      <c r="D77" s="93"/>
      <c r="E77" s="208"/>
      <c r="F77" s="209"/>
      <c r="G77" s="103"/>
      <c r="H77" s="106"/>
      <c r="I77" s="123"/>
      <c r="J77" s="125"/>
      <c r="K77" s="126"/>
      <c r="L77" s="131"/>
      <c r="M77" s="200"/>
    </row>
    <row r="78" spans="1:13" ht="12" customHeight="1">
      <c r="A78" s="184"/>
      <c r="B78" s="42"/>
      <c r="C78" s="41" t="s">
        <v>2</v>
      </c>
      <c r="D78" s="93"/>
      <c r="E78" s="133"/>
      <c r="F78" s="134"/>
      <c r="G78" s="108"/>
      <c r="H78" s="109"/>
      <c r="I78" s="137"/>
      <c r="J78" s="139"/>
      <c r="K78" s="126"/>
      <c r="L78" s="143"/>
      <c r="M78" s="200"/>
    </row>
    <row r="79" spans="1:13" ht="12" customHeight="1">
      <c r="A79" s="185"/>
      <c r="B79" s="42"/>
      <c r="C79" s="45" t="s">
        <v>36</v>
      </c>
      <c r="D79" s="93"/>
      <c r="E79" s="135"/>
      <c r="F79" s="136"/>
      <c r="G79" s="111"/>
      <c r="H79" s="112"/>
      <c r="I79" s="140"/>
      <c r="J79" s="142"/>
      <c r="K79" s="126"/>
      <c r="L79" s="143"/>
      <c r="M79" s="201"/>
    </row>
    <row r="80" spans="1:13" ht="12" customHeight="1">
      <c r="A80" s="183">
        <f t="shared" ref="A80" si="11">A76+1</f>
        <v>22</v>
      </c>
      <c r="B80" s="90"/>
      <c r="C80" s="44" t="s">
        <v>34</v>
      </c>
      <c r="D80" s="91"/>
      <c r="E80" s="116"/>
      <c r="F80" s="117"/>
      <c r="G80" s="102"/>
      <c r="H80" s="104"/>
      <c r="I80" s="120"/>
      <c r="J80" s="122"/>
      <c r="K80" s="126"/>
      <c r="L80" s="129"/>
      <c r="M80" s="199" t="s">
        <v>1751</v>
      </c>
    </row>
    <row r="81" spans="1:13" ht="12" customHeight="1">
      <c r="A81" s="184"/>
      <c r="B81" s="42"/>
      <c r="C81" s="41" t="s">
        <v>35</v>
      </c>
      <c r="D81" s="93"/>
      <c r="E81" s="208"/>
      <c r="F81" s="209"/>
      <c r="G81" s="103"/>
      <c r="H81" s="106"/>
      <c r="I81" s="123"/>
      <c r="J81" s="125"/>
      <c r="K81" s="126"/>
      <c r="L81" s="131"/>
      <c r="M81" s="200"/>
    </row>
    <row r="82" spans="1:13" ht="12" customHeight="1">
      <c r="A82" s="184"/>
      <c r="B82" s="42"/>
      <c r="C82" s="41" t="s">
        <v>2</v>
      </c>
      <c r="D82" s="93"/>
      <c r="E82" s="133"/>
      <c r="F82" s="134"/>
      <c r="G82" s="108"/>
      <c r="H82" s="109"/>
      <c r="I82" s="137"/>
      <c r="J82" s="139"/>
      <c r="K82" s="126"/>
      <c r="L82" s="143"/>
      <c r="M82" s="200"/>
    </row>
    <row r="83" spans="1:13" ht="12" customHeight="1">
      <c r="A83" s="185"/>
      <c r="B83" s="42"/>
      <c r="C83" s="45" t="s">
        <v>36</v>
      </c>
      <c r="D83" s="93"/>
      <c r="E83" s="135"/>
      <c r="F83" s="136"/>
      <c r="G83" s="111"/>
      <c r="H83" s="112"/>
      <c r="I83" s="140"/>
      <c r="J83" s="142"/>
      <c r="K83" s="126"/>
      <c r="L83" s="143"/>
      <c r="M83" s="201"/>
    </row>
    <row r="84" spans="1:13" ht="12" customHeight="1">
      <c r="A84" s="183">
        <f t="shared" ref="A84" si="12">A80+1</f>
        <v>23</v>
      </c>
      <c r="B84" s="90"/>
      <c r="C84" s="44" t="s">
        <v>34</v>
      </c>
      <c r="D84" s="91"/>
      <c r="E84" s="116"/>
      <c r="F84" s="117"/>
      <c r="G84" s="102"/>
      <c r="H84" s="104"/>
      <c r="I84" s="120"/>
      <c r="J84" s="122"/>
      <c r="K84" s="126"/>
      <c r="L84" s="129"/>
      <c r="M84" s="199" t="s">
        <v>1751</v>
      </c>
    </row>
    <row r="85" spans="1:13" ht="12" customHeight="1">
      <c r="A85" s="184"/>
      <c r="B85" s="42"/>
      <c r="C85" s="41" t="s">
        <v>35</v>
      </c>
      <c r="D85" s="93"/>
      <c r="E85" s="208"/>
      <c r="F85" s="209"/>
      <c r="G85" s="103"/>
      <c r="H85" s="106"/>
      <c r="I85" s="123"/>
      <c r="J85" s="125"/>
      <c r="K85" s="126"/>
      <c r="L85" s="131"/>
      <c r="M85" s="200"/>
    </row>
    <row r="86" spans="1:13" ht="12" customHeight="1">
      <c r="A86" s="184"/>
      <c r="B86" s="42"/>
      <c r="C86" s="41" t="s">
        <v>2</v>
      </c>
      <c r="D86" s="93"/>
      <c r="E86" s="133"/>
      <c r="F86" s="134"/>
      <c r="G86" s="108"/>
      <c r="H86" s="109"/>
      <c r="I86" s="137"/>
      <c r="J86" s="139"/>
      <c r="K86" s="126"/>
      <c r="L86" s="143"/>
      <c r="M86" s="200"/>
    </row>
    <row r="87" spans="1:13" ht="12" customHeight="1">
      <c r="A87" s="185"/>
      <c r="B87" s="42"/>
      <c r="C87" s="45" t="s">
        <v>36</v>
      </c>
      <c r="D87" s="93"/>
      <c r="E87" s="135"/>
      <c r="F87" s="136"/>
      <c r="G87" s="111"/>
      <c r="H87" s="112"/>
      <c r="I87" s="140"/>
      <c r="J87" s="142"/>
      <c r="K87" s="126"/>
      <c r="L87" s="143"/>
      <c r="M87" s="201"/>
    </row>
    <row r="88" spans="1:13" ht="12" customHeight="1">
      <c r="A88" s="183">
        <f t="shared" ref="A88" si="13">A84+1</f>
        <v>24</v>
      </c>
      <c r="B88" s="90"/>
      <c r="C88" s="44" t="s">
        <v>34</v>
      </c>
      <c r="D88" s="91"/>
      <c r="E88" s="116"/>
      <c r="F88" s="117"/>
      <c r="G88" s="102"/>
      <c r="H88" s="104"/>
      <c r="I88" s="120"/>
      <c r="J88" s="122"/>
      <c r="K88" s="126"/>
      <c r="L88" s="129"/>
      <c r="M88" s="199" t="s">
        <v>1751</v>
      </c>
    </row>
    <row r="89" spans="1:13" ht="12" customHeight="1">
      <c r="A89" s="184"/>
      <c r="B89" s="42"/>
      <c r="C89" s="41" t="s">
        <v>35</v>
      </c>
      <c r="D89" s="93"/>
      <c r="E89" s="208"/>
      <c r="F89" s="209"/>
      <c r="G89" s="103"/>
      <c r="H89" s="106"/>
      <c r="I89" s="123"/>
      <c r="J89" s="125"/>
      <c r="K89" s="126"/>
      <c r="L89" s="131"/>
      <c r="M89" s="200"/>
    </row>
    <row r="90" spans="1:13" ht="12" customHeight="1">
      <c r="A90" s="184"/>
      <c r="B90" s="42"/>
      <c r="C90" s="41" t="s">
        <v>2</v>
      </c>
      <c r="D90" s="93"/>
      <c r="E90" s="133"/>
      <c r="F90" s="134"/>
      <c r="G90" s="108"/>
      <c r="H90" s="109"/>
      <c r="I90" s="137"/>
      <c r="J90" s="139"/>
      <c r="K90" s="126"/>
      <c r="L90" s="143"/>
      <c r="M90" s="200"/>
    </row>
    <row r="91" spans="1:13" ht="12" customHeight="1">
      <c r="A91" s="185"/>
      <c r="B91" s="42"/>
      <c r="C91" s="45" t="s">
        <v>36</v>
      </c>
      <c r="D91" s="93"/>
      <c r="E91" s="135"/>
      <c r="F91" s="136"/>
      <c r="G91" s="111"/>
      <c r="H91" s="112"/>
      <c r="I91" s="140"/>
      <c r="J91" s="142"/>
      <c r="K91" s="126"/>
      <c r="L91" s="143"/>
      <c r="M91" s="201"/>
    </row>
    <row r="92" spans="1:13" ht="12" customHeight="1">
      <c r="A92" s="183">
        <f t="shared" ref="A92" si="14">A88+1</f>
        <v>25</v>
      </c>
      <c r="B92" s="90"/>
      <c r="C92" s="44" t="s">
        <v>34</v>
      </c>
      <c r="D92" s="91"/>
      <c r="E92" s="116"/>
      <c r="F92" s="117"/>
      <c r="G92" s="102"/>
      <c r="H92" s="104"/>
      <c r="I92" s="120"/>
      <c r="J92" s="122"/>
      <c r="K92" s="126"/>
      <c r="L92" s="129"/>
      <c r="M92" s="199" t="s">
        <v>1751</v>
      </c>
    </row>
    <row r="93" spans="1:13" ht="12" customHeight="1">
      <c r="A93" s="184"/>
      <c r="B93" s="42"/>
      <c r="C93" s="41" t="s">
        <v>35</v>
      </c>
      <c r="D93" s="93"/>
      <c r="E93" s="208"/>
      <c r="F93" s="209"/>
      <c r="G93" s="103"/>
      <c r="H93" s="106"/>
      <c r="I93" s="123"/>
      <c r="J93" s="125"/>
      <c r="K93" s="126"/>
      <c r="L93" s="131"/>
      <c r="M93" s="200"/>
    </row>
    <row r="94" spans="1:13" ht="12" customHeight="1">
      <c r="A94" s="184"/>
      <c r="B94" s="42"/>
      <c r="C94" s="41" t="s">
        <v>2</v>
      </c>
      <c r="D94" s="93"/>
      <c r="E94" s="133"/>
      <c r="F94" s="134"/>
      <c r="G94" s="108"/>
      <c r="H94" s="109"/>
      <c r="I94" s="137"/>
      <c r="J94" s="139"/>
      <c r="K94" s="126"/>
      <c r="L94" s="143"/>
      <c r="M94" s="200"/>
    </row>
    <row r="95" spans="1:13" ht="12" customHeight="1">
      <c r="A95" s="185"/>
      <c r="B95" s="42"/>
      <c r="C95" s="45" t="s">
        <v>36</v>
      </c>
      <c r="D95" s="93"/>
      <c r="E95" s="135"/>
      <c r="F95" s="136"/>
      <c r="G95" s="111"/>
      <c r="H95" s="112"/>
      <c r="I95" s="140"/>
      <c r="J95" s="142"/>
      <c r="K95" s="126"/>
      <c r="L95" s="143"/>
      <c r="M95" s="201"/>
    </row>
    <row r="96" spans="1:13" ht="12" customHeight="1">
      <c r="A96" s="183">
        <f t="shared" ref="A96" si="15">A92+1</f>
        <v>26</v>
      </c>
      <c r="B96" s="90"/>
      <c r="C96" s="44" t="s">
        <v>34</v>
      </c>
      <c r="D96" s="91"/>
      <c r="E96" s="116"/>
      <c r="F96" s="117"/>
      <c r="G96" s="102"/>
      <c r="H96" s="104"/>
      <c r="I96" s="120"/>
      <c r="J96" s="122"/>
      <c r="K96" s="126"/>
      <c r="L96" s="129"/>
      <c r="M96" s="199" t="s">
        <v>1751</v>
      </c>
    </row>
    <row r="97" spans="1:13" ht="12" customHeight="1">
      <c r="A97" s="184"/>
      <c r="B97" s="42"/>
      <c r="C97" s="41" t="s">
        <v>35</v>
      </c>
      <c r="D97" s="93"/>
      <c r="E97" s="208"/>
      <c r="F97" s="209"/>
      <c r="G97" s="103"/>
      <c r="H97" s="106"/>
      <c r="I97" s="123"/>
      <c r="J97" s="125"/>
      <c r="K97" s="126"/>
      <c r="L97" s="131"/>
      <c r="M97" s="200"/>
    </row>
    <row r="98" spans="1:13" ht="12" customHeight="1">
      <c r="A98" s="184"/>
      <c r="B98" s="42"/>
      <c r="C98" s="41" t="s">
        <v>2</v>
      </c>
      <c r="D98" s="93"/>
      <c r="E98" s="133"/>
      <c r="F98" s="134"/>
      <c r="G98" s="108"/>
      <c r="H98" s="109"/>
      <c r="I98" s="137"/>
      <c r="J98" s="139"/>
      <c r="K98" s="126"/>
      <c r="L98" s="143"/>
      <c r="M98" s="200"/>
    </row>
    <row r="99" spans="1:13" ht="12" customHeight="1">
      <c r="A99" s="185"/>
      <c r="B99" s="42"/>
      <c r="C99" s="45" t="s">
        <v>36</v>
      </c>
      <c r="D99" s="93"/>
      <c r="E99" s="135"/>
      <c r="F99" s="136"/>
      <c r="G99" s="111"/>
      <c r="H99" s="112"/>
      <c r="I99" s="140"/>
      <c r="J99" s="142"/>
      <c r="K99" s="126"/>
      <c r="L99" s="143"/>
      <c r="M99" s="201"/>
    </row>
    <row r="100" spans="1:13" ht="12" customHeight="1">
      <c r="A100" s="183">
        <f t="shared" ref="A100" si="16">A96+1</f>
        <v>27</v>
      </c>
      <c r="B100" s="90"/>
      <c r="C100" s="44" t="s">
        <v>34</v>
      </c>
      <c r="D100" s="91"/>
      <c r="E100" s="116"/>
      <c r="F100" s="117"/>
      <c r="G100" s="102"/>
      <c r="H100" s="104"/>
      <c r="I100" s="120"/>
      <c r="J100" s="122"/>
      <c r="K100" s="126"/>
      <c r="L100" s="129"/>
      <c r="M100" s="199" t="s">
        <v>1751</v>
      </c>
    </row>
    <row r="101" spans="1:13" ht="12" customHeight="1">
      <c r="A101" s="184"/>
      <c r="B101" s="42"/>
      <c r="C101" s="41" t="s">
        <v>35</v>
      </c>
      <c r="D101" s="93"/>
      <c r="E101" s="208"/>
      <c r="F101" s="209"/>
      <c r="G101" s="103"/>
      <c r="H101" s="106"/>
      <c r="I101" s="123"/>
      <c r="J101" s="125"/>
      <c r="K101" s="126"/>
      <c r="L101" s="131"/>
      <c r="M101" s="200"/>
    </row>
    <row r="102" spans="1:13" ht="12" customHeight="1">
      <c r="A102" s="184"/>
      <c r="B102" s="42"/>
      <c r="C102" s="41" t="s">
        <v>2</v>
      </c>
      <c r="D102" s="93"/>
      <c r="E102" s="133"/>
      <c r="F102" s="134"/>
      <c r="G102" s="108"/>
      <c r="H102" s="109"/>
      <c r="I102" s="137"/>
      <c r="J102" s="139"/>
      <c r="K102" s="126"/>
      <c r="L102" s="143"/>
      <c r="M102" s="200"/>
    </row>
    <row r="103" spans="1:13" ht="12" customHeight="1">
      <c r="A103" s="185"/>
      <c r="B103" s="42"/>
      <c r="C103" s="45" t="s">
        <v>36</v>
      </c>
      <c r="D103" s="93"/>
      <c r="E103" s="135"/>
      <c r="F103" s="136"/>
      <c r="G103" s="111"/>
      <c r="H103" s="112"/>
      <c r="I103" s="140"/>
      <c r="J103" s="142"/>
      <c r="K103" s="126"/>
      <c r="L103" s="143"/>
      <c r="M103" s="201"/>
    </row>
    <row r="104" spans="1:13" ht="12" customHeight="1">
      <c r="A104" s="183">
        <f t="shared" ref="A104" si="17">A100+1</f>
        <v>28</v>
      </c>
      <c r="B104" s="90"/>
      <c r="C104" s="44" t="s">
        <v>34</v>
      </c>
      <c r="D104" s="91"/>
      <c r="E104" s="116"/>
      <c r="F104" s="117"/>
      <c r="G104" s="102"/>
      <c r="H104" s="104"/>
      <c r="I104" s="120"/>
      <c r="J104" s="122"/>
      <c r="K104" s="126"/>
      <c r="L104" s="129"/>
      <c r="M104" s="199" t="s">
        <v>1751</v>
      </c>
    </row>
    <row r="105" spans="1:13" ht="12" customHeight="1">
      <c r="A105" s="184"/>
      <c r="B105" s="42"/>
      <c r="C105" s="41" t="s">
        <v>35</v>
      </c>
      <c r="D105" s="93"/>
      <c r="E105" s="208"/>
      <c r="F105" s="209"/>
      <c r="G105" s="103"/>
      <c r="H105" s="106"/>
      <c r="I105" s="123"/>
      <c r="J105" s="125"/>
      <c r="K105" s="126"/>
      <c r="L105" s="131"/>
      <c r="M105" s="200"/>
    </row>
    <row r="106" spans="1:13" ht="12" customHeight="1">
      <c r="A106" s="184"/>
      <c r="B106" s="42"/>
      <c r="C106" s="41" t="s">
        <v>2</v>
      </c>
      <c r="D106" s="93"/>
      <c r="E106" s="133"/>
      <c r="F106" s="134"/>
      <c r="G106" s="108"/>
      <c r="H106" s="109"/>
      <c r="I106" s="137"/>
      <c r="J106" s="139"/>
      <c r="K106" s="126"/>
      <c r="L106" s="143"/>
      <c r="M106" s="200"/>
    </row>
    <row r="107" spans="1:13" ht="12" customHeight="1">
      <c r="A107" s="185"/>
      <c r="B107" s="42"/>
      <c r="C107" s="45" t="s">
        <v>36</v>
      </c>
      <c r="D107" s="93"/>
      <c r="E107" s="135"/>
      <c r="F107" s="136"/>
      <c r="G107" s="111"/>
      <c r="H107" s="112"/>
      <c r="I107" s="140"/>
      <c r="J107" s="142"/>
      <c r="K107" s="126"/>
      <c r="L107" s="143"/>
      <c r="M107" s="201"/>
    </row>
    <row r="108" spans="1:13" ht="12" customHeight="1">
      <c r="A108" s="183">
        <f t="shared" ref="A108" si="18">A104+1</f>
        <v>29</v>
      </c>
      <c r="B108" s="90"/>
      <c r="C108" s="44" t="s">
        <v>34</v>
      </c>
      <c r="D108" s="91"/>
      <c r="E108" s="116"/>
      <c r="F108" s="117"/>
      <c r="G108" s="102"/>
      <c r="H108" s="104"/>
      <c r="I108" s="120"/>
      <c r="J108" s="122"/>
      <c r="K108" s="126"/>
      <c r="L108" s="129"/>
      <c r="M108" s="199" t="s">
        <v>1751</v>
      </c>
    </row>
    <row r="109" spans="1:13" ht="12" customHeight="1">
      <c r="A109" s="184"/>
      <c r="B109" s="42"/>
      <c r="C109" s="41" t="s">
        <v>35</v>
      </c>
      <c r="D109" s="93"/>
      <c r="E109" s="208"/>
      <c r="F109" s="209"/>
      <c r="G109" s="103"/>
      <c r="H109" s="106"/>
      <c r="I109" s="123"/>
      <c r="J109" s="125"/>
      <c r="K109" s="126"/>
      <c r="L109" s="131"/>
      <c r="M109" s="200"/>
    </row>
    <row r="110" spans="1:13" ht="12" customHeight="1">
      <c r="A110" s="184"/>
      <c r="B110" s="42"/>
      <c r="C110" s="41" t="s">
        <v>2</v>
      </c>
      <c r="D110" s="93"/>
      <c r="E110" s="133"/>
      <c r="F110" s="134"/>
      <c r="G110" s="108"/>
      <c r="H110" s="109"/>
      <c r="I110" s="137"/>
      <c r="J110" s="139"/>
      <c r="K110" s="126"/>
      <c r="L110" s="143"/>
      <c r="M110" s="200"/>
    </row>
    <row r="111" spans="1:13" ht="12" customHeight="1">
      <c r="A111" s="185"/>
      <c r="B111" s="42"/>
      <c r="C111" s="45" t="s">
        <v>36</v>
      </c>
      <c r="D111" s="93"/>
      <c r="E111" s="135"/>
      <c r="F111" s="136"/>
      <c r="G111" s="111"/>
      <c r="H111" s="112"/>
      <c r="I111" s="140"/>
      <c r="J111" s="142"/>
      <c r="K111" s="126"/>
      <c r="L111" s="143"/>
      <c r="M111" s="201"/>
    </row>
    <row r="112" spans="1:13" ht="12" customHeight="1">
      <c r="A112" s="183">
        <f t="shared" ref="A112" si="19">A108+1</f>
        <v>30</v>
      </c>
      <c r="B112" s="90"/>
      <c r="C112" s="44" t="s">
        <v>34</v>
      </c>
      <c r="D112" s="91"/>
      <c r="E112" s="116"/>
      <c r="F112" s="117"/>
      <c r="G112" s="102"/>
      <c r="H112" s="104"/>
      <c r="I112" s="120"/>
      <c r="J112" s="122"/>
      <c r="K112" s="126"/>
      <c r="L112" s="129"/>
      <c r="M112" s="199" t="s">
        <v>1751</v>
      </c>
    </row>
    <row r="113" spans="1:13" ht="12" customHeight="1">
      <c r="A113" s="184"/>
      <c r="B113" s="42"/>
      <c r="C113" s="41" t="s">
        <v>35</v>
      </c>
      <c r="D113" s="93"/>
      <c r="E113" s="208"/>
      <c r="F113" s="209"/>
      <c r="G113" s="103"/>
      <c r="H113" s="106"/>
      <c r="I113" s="123"/>
      <c r="J113" s="125"/>
      <c r="K113" s="126"/>
      <c r="L113" s="131"/>
      <c r="M113" s="200"/>
    </row>
    <row r="114" spans="1:13" ht="12" customHeight="1">
      <c r="A114" s="184"/>
      <c r="B114" s="42"/>
      <c r="C114" s="41" t="s">
        <v>2</v>
      </c>
      <c r="D114" s="93"/>
      <c r="E114" s="133"/>
      <c r="F114" s="134"/>
      <c r="G114" s="108"/>
      <c r="H114" s="109"/>
      <c r="I114" s="137"/>
      <c r="J114" s="139"/>
      <c r="K114" s="126"/>
      <c r="L114" s="143"/>
      <c r="M114" s="200"/>
    </row>
    <row r="115" spans="1:13" ht="12" customHeight="1">
      <c r="A115" s="185"/>
      <c r="B115" s="42"/>
      <c r="C115" s="45" t="s">
        <v>36</v>
      </c>
      <c r="D115" s="93"/>
      <c r="E115" s="135"/>
      <c r="F115" s="136"/>
      <c r="G115" s="111"/>
      <c r="H115" s="112"/>
      <c r="I115" s="140"/>
      <c r="J115" s="142"/>
      <c r="K115" s="126"/>
      <c r="L115" s="143"/>
      <c r="M115" s="201"/>
    </row>
    <row r="116" spans="1:13" ht="12" customHeight="1">
      <c r="A116" s="183">
        <f t="shared" ref="A116" si="20">A112+1</f>
        <v>31</v>
      </c>
      <c r="B116" s="90"/>
      <c r="C116" s="44" t="s">
        <v>34</v>
      </c>
      <c r="D116" s="91"/>
      <c r="E116" s="116"/>
      <c r="F116" s="117"/>
      <c r="G116" s="102"/>
      <c r="H116" s="104"/>
      <c r="I116" s="120"/>
      <c r="J116" s="122"/>
      <c r="K116" s="126"/>
      <c r="L116" s="129"/>
      <c r="M116" s="199" t="s">
        <v>1751</v>
      </c>
    </row>
    <row r="117" spans="1:13" ht="12" customHeight="1">
      <c r="A117" s="184"/>
      <c r="B117" s="42"/>
      <c r="C117" s="41" t="s">
        <v>35</v>
      </c>
      <c r="D117" s="93"/>
      <c r="E117" s="208"/>
      <c r="F117" s="209"/>
      <c r="G117" s="103"/>
      <c r="H117" s="106"/>
      <c r="I117" s="123"/>
      <c r="J117" s="125"/>
      <c r="K117" s="126"/>
      <c r="L117" s="131"/>
      <c r="M117" s="200"/>
    </row>
    <row r="118" spans="1:13" ht="12" customHeight="1">
      <c r="A118" s="184"/>
      <c r="B118" s="42"/>
      <c r="C118" s="41" t="s">
        <v>2</v>
      </c>
      <c r="D118" s="93"/>
      <c r="E118" s="133"/>
      <c r="F118" s="134"/>
      <c r="G118" s="108"/>
      <c r="H118" s="109"/>
      <c r="I118" s="137"/>
      <c r="J118" s="139"/>
      <c r="K118" s="126"/>
      <c r="L118" s="143"/>
      <c r="M118" s="200"/>
    </row>
    <row r="119" spans="1:13" ht="12" customHeight="1">
      <c r="A119" s="185"/>
      <c r="B119" s="42"/>
      <c r="C119" s="45" t="s">
        <v>36</v>
      </c>
      <c r="D119" s="93"/>
      <c r="E119" s="135"/>
      <c r="F119" s="136"/>
      <c r="G119" s="111"/>
      <c r="H119" s="112"/>
      <c r="I119" s="140"/>
      <c r="J119" s="142"/>
      <c r="K119" s="126"/>
      <c r="L119" s="143"/>
      <c r="M119" s="201"/>
    </row>
    <row r="120" spans="1:13" ht="12" customHeight="1">
      <c r="A120" s="183">
        <f t="shared" ref="A120" si="21">A116+1</f>
        <v>32</v>
      </c>
      <c r="B120" s="90"/>
      <c r="C120" s="44" t="s">
        <v>34</v>
      </c>
      <c r="D120" s="91"/>
      <c r="E120" s="116"/>
      <c r="F120" s="117"/>
      <c r="G120" s="102"/>
      <c r="H120" s="104"/>
      <c r="I120" s="120"/>
      <c r="J120" s="122"/>
      <c r="K120" s="126"/>
      <c r="L120" s="129"/>
      <c r="M120" s="199" t="s">
        <v>1751</v>
      </c>
    </row>
    <row r="121" spans="1:13" ht="12" customHeight="1">
      <c r="A121" s="184"/>
      <c r="B121" s="42"/>
      <c r="C121" s="41" t="s">
        <v>35</v>
      </c>
      <c r="D121" s="93"/>
      <c r="E121" s="208"/>
      <c r="F121" s="209"/>
      <c r="G121" s="103"/>
      <c r="H121" s="106"/>
      <c r="I121" s="123"/>
      <c r="J121" s="125"/>
      <c r="K121" s="126"/>
      <c r="L121" s="131"/>
      <c r="M121" s="200"/>
    </row>
    <row r="122" spans="1:13" ht="12" customHeight="1">
      <c r="A122" s="184"/>
      <c r="B122" s="42"/>
      <c r="C122" s="41" t="s">
        <v>2</v>
      </c>
      <c r="D122" s="93"/>
      <c r="E122" s="133"/>
      <c r="F122" s="134"/>
      <c r="G122" s="108"/>
      <c r="H122" s="109"/>
      <c r="I122" s="137"/>
      <c r="J122" s="139"/>
      <c r="K122" s="126"/>
      <c r="L122" s="143"/>
      <c r="M122" s="200"/>
    </row>
    <row r="123" spans="1:13" ht="12" customHeight="1">
      <c r="A123" s="185"/>
      <c r="B123" s="42"/>
      <c r="C123" s="45" t="s">
        <v>36</v>
      </c>
      <c r="D123" s="93"/>
      <c r="E123" s="135"/>
      <c r="F123" s="136"/>
      <c r="G123" s="111"/>
      <c r="H123" s="112"/>
      <c r="I123" s="140"/>
      <c r="J123" s="142"/>
      <c r="K123" s="126"/>
      <c r="L123" s="143"/>
      <c r="M123" s="201"/>
    </row>
    <row r="124" spans="1:13" ht="12" customHeight="1">
      <c r="A124" s="183">
        <f t="shared" ref="A124" si="22">A120+1</f>
        <v>33</v>
      </c>
      <c r="B124" s="90"/>
      <c r="C124" s="44" t="s">
        <v>34</v>
      </c>
      <c r="D124" s="91"/>
      <c r="E124" s="116"/>
      <c r="F124" s="117"/>
      <c r="G124" s="102"/>
      <c r="H124" s="104"/>
      <c r="I124" s="120"/>
      <c r="J124" s="122"/>
      <c r="K124" s="126"/>
      <c r="L124" s="129"/>
      <c r="M124" s="199" t="s">
        <v>1751</v>
      </c>
    </row>
    <row r="125" spans="1:13" ht="12" customHeight="1">
      <c r="A125" s="184"/>
      <c r="B125" s="42"/>
      <c r="C125" s="41" t="s">
        <v>35</v>
      </c>
      <c r="D125" s="93"/>
      <c r="E125" s="208"/>
      <c r="F125" s="209"/>
      <c r="G125" s="103"/>
      <c r="H125" s="106"/>
      <c r="I125" s="123"/>
      <c r="J125" s="125"/>
      <c r="K125" s="126"/>
      <c r="L125" s="131"/>
      <c r="M125" s="200"/>
    </row>
    <row r="126" spans="1:13" ht="12" customHeight="1">
      <c r="A126" s="184"/>
      <c r="B126" s="42"/>
      <c r="C126" s="41" t="s">
        <v>2</v>
      </c>
      <c r="D126" s="93"/>
      <c r="E126" s="133"/>
      <c r="F126" s="134"/>
      <c r="G126" s="108"/>
      <c r="H126" s="109"/>
      <c r="I126" s="137"/>
      <c r="J126" s="139"/>
      <c r="K126" s="126"/>
      <c r="L126" s="143"/>
      <c r="M126" s="200"/>
    </row>
    <row r="127" spans="1:13" ht="12" customHeight="1">
      <c r="A127" s="185"/>
      <c r="B127" s="43"/>
      <c r="C127" s="45" t="s">
        <v>36</v>
      </c>
      <c r="D127" s="81"/>
      <c r="E127" s="135"/>
      <c r="F127" s="136"/>
      <c r="G127" s="111"/>
      <c r="H127" s="112"/>
      <c r="I127" s="140"/>
      <c r="J127" s="142"/>
      <c r="K127" s="126"/>
      <c r="L127" s="145"/>
      <c r="M127" s="201"/>
    </row>
    <row r="128" spans="1:13" ht="12" customHeight="1">
      <c r="A128" s="183">
        <f t="shared" ref="A128" si="23">A124+1</f>
        <v>34</v>
      </c>
      <c r="B128" s="90"/>
      <c r="C128" s="44" t="s">
        <v>34</v>
      </c>
      <c r="D128" s="91"/>
      <c r="E128" s="116"/>
      <c r="F128" s="117"/>
      <c r="G128" s="102"/>
      <c r="H128" s="104"/>
      <c r="I128" s="120"/>
      <c r="J128" s="122"/>
      <c r="K128" s="126"/>
      <c r="L128" s="129"/>
      <c r="M128" s="199" t="s">
        <v>1751</v>
      </c>
    </row>
    <row r="129" spans="1:13" ht="12" customHeight="1">
      <c r="A129" s="184"/>
      <c r="B129" s="42"/>
      <c r="C129" s="41" t="s">
        <v>35</v>
      </c>
      <c r="D129" s="93"/>
      <c r="E129" s="208"/>
      <c r="F129" s="209"/>
      <c r="G129" s="103"/>
      <c r="H129" s="106"/>
      <c r="I129" s="123"/>
      <c r="J129" s="125"/>
      <c r="K129" s="126"/>
      <c r="L129" s="131"/>
      <c r="M129" s="200"/>
    </row>
    <row r="130" spans="1:13" ht="12" customHeight="1">
      <c r="A130" s="184"/>
      <c r="B130" s="42"/>
      <c r="C130" s="41" t="s">
        <v>2</v>
      </c>
      <c r="D130" s="93"/>
      <c r="E130" s="133"/>
      <c r="F130" s="134"/>
      <c r="G130" s="108"/>
      <c r="H130" s="109"/>
      <c r="I130" s="137"/>
      <c r="J130" s="139"/>
      <c r="K130" s="126"/>
      <c r="L130" s="143"/>
      <c r="M130" s="200"/>
    </row>
    <row r="131" spans="1:13" ht="12" customHeight="1">
      <c r="A131" s="185"/>
      <c r="B131" s="42"/>
      <c r="C131" s="45" t="s">
        <v>36</v>
      </c>
      <c r="D131" s="93"/>
      <c r="E131" s="135"/>
      <c r="F131" s="136"/>
      <c r="G131" s="111"/>
      <c r="H131" s="112"/>
      <c r="I131" s="140"/>
      <c r="J131" s="142"/>
      <c r="K131" s="126"/>
      <c r="L131" s="143"/>
      <c r="M131" s="201"/>
    </row>
    <row r="132" spans="1:13" ht="12" customHeight="1">
      <c r="A132" s="183">
        <f t="shared" ref="A132" si="24">A128+1</f>
        <v>35</v>
      </c>
      <c r="B132" s="90"/>
      <c r="C132" s="44" t="s">
        <v>34</v>
      </c>
      <c r="D132" s="91"/>
      <c r="E132" s="116"/>
      <c r="F132" s="117"/>
      <c r="G132" s="102"/>
      <c r="H132" s="104"/>
      <c r="I132" s="120"/>
      <c r="J132" s="122"/>
      <c r="K132" s="126"/>
      <c r="L132" s="129"/>
      <c r="M132" s="199" t="s">
        <v>1751</v>
      </c>
    </row>
    <row r="133" spans="1:13" ht="12" customHeight="1">
      <c r="A133" s="184"/>
      <c r="B133" s="42"/>
      <c r="C133" s="41" t="s">
        <v>35</v>
      </c>
      <c r="D133" s="93"/>
      <c r="E133" s="208"/>
      <c r="F133" s="209"/>
      <c r="G133" s="103"/>
      <c r="H133" s="106"/>
      <c r="I133" s="123"/>
      <c r="J133" s="125"/>
      <c r="K133" s="126"/>
      <c r="L133" s="131"/>
      <c r="M133" s="200"/>
    </row>
    <row r="134" spans="1:13" ht="12" customHeight="1">
      <c r="A134" s="184"/>
      <c r="B134" s="42"/>
      <c r="C134" s="41" t="s">
        <v>2</v>
      </c>
      <c r="D134" s="93"/>
      <c r="E134" s="133"/>
      <c r="F134" s="134"/>
      <c r="G134" s="108"/>
      <c r="H134" s="109"/>
      <c r="I134" s="137"/>
      <c r="J134" s="139"/>
      <c r="K134" s="126"/>
      <c r="L134" s="143"/>
      <c r="M134" s="200"/>
    </row>
    <row r="135" spans="1:13" ht="12" customHeight="1">
      <c r="A135" s="185"/>
      <c r="B135" s="42"/>
      <c r="C135" s="45" t="s">
        <v>36</v>
      </c>
      <c r="D135" s="93"/>
      <c r="E135" s="135"/>
      <c r="F135" s="136"/>
      <c r="G135" s="111"/>
      <c r="H135" s="112"/>
      <c r="I135" s="140"/>
      <c r="J135" s="142"/>
      <c r="K135" s="126"/>
      <c r="L135" s="143"/>
      <c r="M135" s="201"/>
    </row>
    <row r="136" spans="1:13" ht="12" customHeight="1">
      <c r="A136" s="183">
        <f t="shared" ref="A136" si="25">A132+1</f>
        <v>36</v>
      </c>
      <c r="B136" s="90"/>
      <c r="C136" s="44" t="s">
        <v>34</v>
      </c>
      <c r="D136" s="91"/>
      <c r="E136" s="116"/>
      <c r="F136" s="117"/>
      <c r="G136" s="102"/>
      <c r="H136" s="104"/>
      <c r="I136" s="120"/>
      <c r="J136" s="122"/>
      <c r="K136" s="126"/>
      <c r="L136" s="129"/>
      <c r="M136" s="199" t="s">
        <v>1751</v>
      </c>
    </row>
    <row r="137" spans="1:13" ht="12" customHeight="1">
      <c r="A137" s="184"/>
      <c r="B137" s="42"/>
      <c r="C137" s="41" t="s">
        <v>35</v>
      </c>
      <c r="D137" s="93"/>
      <c r="E137" s="208"/>
      <c r="F137" s="209"/>
      <c r="G137" s="103"/>
      <c r="H137" s="106"/>
      <c r="I137" s="123"/>
      <c r="J137" s="125"/>
      <c r="K137" s="126"/>
      <c r="L137" s="131"/>
      <c r="M137" s="200"/>
    </row>
    <row r="138" spans="1:13" ht="12" customHeight="1">
      <c r="A138" s="184"/>
      <c r="B138" s="42"/>
      <c r="C138" s="41" t="s">
        <v>2</v>
      </c>
      <c r="D138" s="93"/>
      <c r="E138" s="133"/>
      <c r="F138" s="134"/>
      <c r="G138" s="108"/>
      <c r="H138" s="109"/>
      <c r="I138" s="137"/>
      <c r="J138" s="139"/>
      <c r="K138" s="126"/>
      <c r="L138" s="143"/>
      <c r="M138" s="200"/>
    </row>
    <row r="139" spans="1:13" ht="12" customHeight="1">
      <c r="A139" s="185"/>
      <c r="B139" s="42"/>
      <c r="C139" s="45" t="s">
        <v>36</v>
      </c>
      <c r="D139" s="93"/>
      <c r="E139" s="135"/>
      <c r="F139" s="136"/>
      <c r="G139" s="111"/>
      <c r="H139" s="112"/>
      <c r="I139" s="140"/>
      <c r="J139" s="142"/>
      <c r="K139" s="126"/>
      <c r="L139" s="143"/>
      <c r="M139" s="201"/>
    </row>
    <row r="140" spans="1:13" ht="12" customHeight="1">
      <c r="A140" s="183">
        <f t="shared" ref="A140" si="26">A136+1</f>
        <v>37</v>
      </c>
      <c r="B140" s="90"/>
      <c r="C140" s="44" t="s">
        <v>34</v>
      </c>
      <c r="D140" s="91"/>
      <c r="E140" s="116"/>
      <c r="F140" s="117"/>
      <c r="G140" s="102"/>
      <c r="H140" s="104"/>
      <c r="I140" s="120"/>
      <c r="J140" s="122"/>
      <c r="K140" s="126"/>
      <c r="L140" s="129"/>
      <c r="M140" s="199" t="s">
        <v>1751</v>
      </c>
    </row>
    <row r="141" spans="1:13" ht="12" customHeight="1">
      <c r="A141" s="184"/>
      <c r="B141" s="42"/>
      <c r="C141" s="41" t="s">
        <v>35</v>
      </c>
      <c r="D141" s="93"/>
      <c r="E141" s="208"/>
      <c r="F141" s="209"/>
      <c r="G141" s="103"/>
      <c r="H141" s="106"/>
      <c r="I141" s="123"/>
      <c r="J141" s="125"/>
      <c r="K141" s="126"/>
      <c r="L141" s="131"/>
      <c r="M141" s="200"/>
    </row>
    <row r="142" spans="1:13" ht="12" customHeight="1">
      <c r="A142" s="184"/>
      <c r="B142" s="42"/>
      <c r="C142" s="41" t="s">
        <v>2</v>
      </c>
      <c r="D142" s="93"/>
      <c r="E142" s="133"/>
      <c r="F142" s="134"/>
      <c r="G142" s="108"/>
      <c r="H142" s="109"/>
      <c r="I142" s="137"/>
      <c r="J142" s="139"/>
      <c r="K142" s="126"/>
      <c r="L142" s="143"/>
      <c r="M142" s="200"/>
    </row>
    <row r="143" spans="1:13" ht="12" customHeight="1">
      <c r="A143" s="185"/>
      <c r="B143" s="42"/>
      <c r="C143" s="45" t="s">
        <v>36</v>
      </c>
      <c r="D143" s="93"/>
      <c r="E143" s="135"/>
      <c r="F143" s="136"/>
      <c r="G143" s="111"/>
      <c r="H143" s="112"/>
      <c r="I143" s="140"/>
      <c r="J143" s="142"/>
      <c r="K143" s="126"/>
      <c r="L143" s="143"/>
      <c r="M143" s="201"/>
    </row>
    <row r="144" spans="1:13" ht="12" customHeight="1">
      <c r="A144" s="183">
        <f t="shared" ref="A144" si="27">A140+1</f>
        <v>38</v>
      </c>
      <c r="B144" s="90"/>
      <c r="C144" s="44" t="s">
        <v>34</v>
      </c>
      <c r="D144" s="91"/>
      <c r="E144" s="116"/>
      <c r="F144" s="117"/>
      <c r="G144" s="102"/>
      <c r="H144" s="104"/>
      <c r="I144" s="120"/>
      <c r="J144" s="122"/>
      <c r="K144" s="126"/>
      <c r="L144" s="129"/>
      <c r="M144" s="199" t="s">
        <v>1751</v>
      </c>
    </row>
    <row r="145" spans="1:13" ht="12" customHeight="1">
      <c r="A145" s="184"/>
      <c r="B145" s="42"/>
      <c r="C145" s="41" t="s">
        <v>35</v>
      </c>
      <c r="D145" s="93"/>
      <c r="E145" s="208"/>
      <c r="F145" s="209"/>
      <c r="G145" s="103"/>
      <c r="H145" s="106"/>
      <c r="I145" s="123"/>
      <c r="J145" s="125"/>
      <c r="K145" s="126"/>
      <c r="L145" s="131"/>
      <c r="M145" s="200"/>
    </row>
    <row r="146" spans="1:13" ht="12" customHeight="1">
      <c r="A146" s="184"/>
      <c r="B146" s="42"/>
      <c r="C146" s="41" t="s">
        <v>2</v>
      </c>
      <c r="D146" s="93"/>
      <c r="E146" s="133"/>
      <c r="F146" s="134"/>
      <c r="G146" s="108"/>
      <c r="H146" s="109"/>
      <c r="I146" s="137"/>
      <c r="J146" s="139"/>
      <c r="K146" s="126"/>
      <c r="L146" s="143"/>
      <c r="M146" s="200"/>
    </row>
    <row r="147" spans="1:13" ht="12" customHeight="1">
      <c r="A147" s="185"/>
      <c r="B147" s="42"/>
      <c r="C147" s="45" t="s">
        <v>36</v>
      </c>
      <c r="D147" s="93"/>
      <c r="E147" s="135"/>
      <c r="F147" s="136"/>
      <c r="G147" s="111"/>
      <c r="H147" s="112"/>
      <c r="I147" s="140"/>
      <c r="J147" s="142"/>
      <c r="K147" s="126"/>
      <c r="L147" s="143"/>
      <c r="M147" s="201"/>
    </row>
    <row r="148" spans="1:13" ht="12" customHeight="1">
      <c r="A148" s="183">
        <f t="shared" ref="A148" si="28">A144+1</f>
        <v>39</v>
      </c>
      <c r="B148" s="90"/>
      <c r="C148" s="44" t="s">
        <v>34</v>
      </c>
      <c r="D148" s="91"/>
      <c r="E148" s="116"/>
      <c r="F148" s="117"/>
      <c r="G148" s="102"/>
      <c r="H148" s="104"/>
      <c r="I148" s="120"/>
      <c r="J148" s="122"/>
      <c r="K148" s="126"/>
      <c r="L148" s="129"/>
      <c r="M148" s="199" t="s">
        <v>1751</v>
      </c>
    </row>
    <row r="149" spans="1:13" ht="12" customHeight="1">
      <c r="A149" s="184"/>
      <c r="B149" s="42"/>
      <c r="C149" s="41" t="s">
        <v>35</v>
      </c>
      <c r="D149" s="93"/>
      <c r="E149" s="208"/>
      <c r="F149" s="209"/>
      <c r="G149" s="103"/>
      <c r="H149" s="106"/>
      <c r="I149" s="123"/>
      <c r="J149" s="125"/>
      <c r="K149" s="126"/>
      <c r="L149" s="131"/>
      <c r="M149" s="200"/>
    </row>
    <row r="150" spans="1:13" ht="12" customHeight="1">
      <c r="A150" s="184"/>
      <c r="B150" s="42"/>
      <c r="C150" s="41" t="s">
        <v>2</v>
      </c>
      <c r="D150" s="93"/>
      <c r="E150" s="133"/>
      <c r="F150" s="134"/>
      <c r="G150" s="108"/>
      <c r="H150" s="109"/>
      <c r="I150" s="137"/>
      <c r="J150" s="139"/>
      <c r="K150" s="126"/>
      <c r="L150" s="143"/>
      <c r="M150" s="200"/>
    </row>
    <row r="151" spans="1:13" ht="12" customHeight="1">
      <c r="A151" s="185"/>
      <c r="B151" s="42"/>
      <c r="C151" s="45" t="s">
        <v>36</v>
      </c>
      <c r="D151" s="93"/>
      <c r="E151" s="135"/>
      <c r="F151" s="136"/>
      <c r="G151" s="111"/>
      <c r="H151" s="112"/>
      <c r="I151" s="140"/>
      <c r="J151" s="142"/>
      <c r="K151" s="126"/>
      <c r="L151" s="143"/>
      <c r="M151" s="201"/>
    </row>
    <row r="152" spans="1:13" ht="12" customHeight="1">
      <c r="A152" s="183">
        <f t="shared" ref="A152" si="29">A148+1</f>
        <v>40</v>
      </c>
      <c r="B152" s="90"/>
      <c r="C152" s="44" t="s">
        <v>34</v>
      </c>
      <c r="D152" s="91"/>
      <c r="E152" s="116"/>
      <c r="F152" s="117"/>
      <c r="G152" s="102"/>
      <c r="H152" s="104"/>
      <c r="I152" s="120"/>
      <c r="J152" s="122"/>
      <c r="K152" s="126"/>
      <c r="L152" s="129"/>
      <c r="M152" s="199" t="s">
        <v>1751</v>
      </c>
    </row>
    <row r="153" spans="1:13" ht="12" customHeight="1">
      <c r="A153" s="184"/>
      <c r="B153" s="42"/>
      <c r="C153" s="41" t="s">
        <v>35</v>
      </c>
      <c r="D153" s="93"/>
      <c r="E153" s="208"/>
      <c r="F153" s="209"/>
      <c r="G153" s="103"/>
      <c r="H153" s="106"/>
      <c r="I153" s="123"/>
      <c r="J153" s="125"/>
      <c r="K153" s="126"/>
      <c r="L153" s="131"/>
      <c r="M153" s="200"/>
    </row>
    <row r="154" spans="1:13" ht="12" customHeight="1">
      <c r="A154" s="184"/>
      <c r="B154" s="42"/>
      <c r="C154" s="41" t="s">
        <v>2</v>
      </c>
      <c r="D154" s="93"/>
      <c r="E154" s="133"/>
      <c r="F154" s="134"/>
      <c r="G154" s="108"/>
      <c r="H154" s="109"/>
      <c r="I154" s="137"/>
      <c r="J154" s="139"/>
      <c r="K154" s="126"/>
      <c r="L154" s="143"/>
      <c r="M154" s="200"/>
    </row>
    <row r="155" spans="1:13" ht="12" customHeight="1">
      <c r="A155" s="185"/>
      <c r="B155" s="42"/>
      <c r="C155" s="45" t="s">
        <v>36</v>
      </c>
      <c r="D155" s="93"/>
      <c r="E155" s="135"/>
      <c r="F155" s="136"/>
      <c r="G155" s="111"/>
      <c r="H155" s="112"/>
      <c r="I155" s="140"/>
      <c r="J155" s="142"/>
      <c r="K155" s="126"/>
      <c r="L155" s="143"/>
      <c r="M155" s="201"/>
    </row>
    <row r="156" spans="1:13" ht="12" customHeight="1">
      <c r="A156" s="183">
        <f t="shared" ref="A156" si="30">A152+1</f>
        <v>41</v>
      </c>
      <c r="B156" s="90"/>
      <c r="C156" s="44" t="s">
        <v>34</v>
      </c>
      <c r="D156" s="91"/>
      <c r="E156" s="116"/>
      <c r="F156" s="117"/>
      <c r="G156" s="102"/>
      <c r="H156" s="104"/>
      <c r="I156" s="120"/>
      <c r="J156" s="122"/>
      <c r="K156" s="126"/>
      <c r="L156" s="129"/>
      <c r="M156" s="199" t="s">
        <v>1751</v>
      </c>
    </row>
    <row r="157" spans="1:13" ht="12" customHeight="1">
      <c r="A157" s="184"/>
      <c r="B157" s="42"/>
      <c r="C157" s="41" t="s">
        <v>35</v>
      </c>
      <c r="D157" s="93"/>
      <c r="E157" s="208"/>
      <c r="F157" s="209"/>
      <c r="G157" s="103"/>
      <c r="H157" s="106"/>
      <c r="I157" s="123"/>
      <c r="J157" s="125"/>
      <c r="K157" s="126"/>
      <c r="L157" s="131"/>
      <c r="M157" s="200"/>
    </row>
    <row r="158" spans="1:13" ht="12" customHeight="1">
      <c r="A158" s="184"/>
      <c r="B158" s="42"/>
      <c r="C158" s="41" t="s">
        <v>2</v>
      </c>
      <c r="D158" s="93"/>
      <c r="E158" s="133"/>
      <c r="F158" s="134"/>
      <c r="G158" s="108"/>
      <c r="H158" s="109"/>
      <c r="I158" s="137"/>
      <c r="J158" s="139"/>
      <c r="K158" s="126"/>
      <c r="L158" s="143"/>
      <c r="M158" s="200"/>
    </row>
    <row r="159" spans="1:13" ht="12" customHeight="1">
      <c r="A159" s="185"/>
      <c r="B159" s="42"/>
      <c r="C159" s="45" t="s">
        <v>36</v>
      </c>
      <c r="D159" s="93"/>
      <c r="E159" s="135"/>
      <c r="F159" s="136"/>
      <c r="G159" s="111"/>
      <c r="H159" s="112"/>
      <c r="I159" s="140"/>
      <c r="J159" s="142"/>
      <c r="K159" s="126"/>
      <c r="L159" s="143"/>
      <c r="M159" s="201"/>
    </row>
    <row r="160" spans="1:13" ht="12" customHeight="1">
      <c r="A160" s="183">
        <f t="shared" ref="A160" si="31">A156+1</f>
        <v>42</v>
      </c>
      <c r="B160" s="90"/>
      <c r="C160" s="44" t="s">
        <v>34</v>
      </c>
      <c r="D160" s="91"/>
      <c r="E160" s="116"/>
      <c r="F160" s="117"/>
      <c r="G160" s="102"/>
      <c r="H160" s="104"/>
      <c r="I160" s="120"/>
      <c r="J160" s="122"/>
      <c r="K160" s="126"/>
      <c r="L160" s="129"/>
      <c r="M160" s="199" t="s">
        <v>1751</v>
      </c>
    </row>
    <row r="161" spans="1:13" ht="12" customHeight="1">
      <c r="A161" s="184"/>
      <c r="B161" s="42"/>
      <c r="C161" s="41" t="s">
        <v>35</v>
      </c>
      <c r="D161" s="93"/>
      <c r="E161" s="208"/>
      <c r="F161" s="209"/>
      <c r="G161" s="103"/>
      <c r="H161" s="106"/>
      <c r="I161" s="123"/>
      <c r="J161" s="125"/>
      <c r="K161" s="126"/>
      <c r="L161" s="131"/>
      <c r="M161" s="200"/>
    </row>
    <row r="162" spans="1:13" ht="12" customHeight="1">
      <c r="A162" s="184"/>
      <c r="B162" s="42"/>
      <c r="C162" s="41" t="s">
        <v>2</v>
      </c>
      <c r="D162" s="93"/>
      <c r="E162" s="133"/>
      <c r="F162" s="134"/>
      <c r="G162" s="108"/>
      <c r="H162" s="109"/>
      <c r="I162" s="137"/>
      <c r="J162" s="139"/>
      <c r="K162" s="126"/>
      <c r="L162" s="143"/>
      <c r="M162" s="200"/>
    </row>
    <row r="163" spans="1:13" ht="12" customHeight="1">
      <c r="A163" s="185"/>
      <c r="B163" s="42"/>
      <c r="C163" s="45" t="s">
        <v>36</v>
      </c>
      <c r="D163" s="93"/>
      <c r="E163" s="135"/>
      <c r="F163" s="136"/>
      <c r="G163" s="111"/>
      <c r="H163" s="112"/>
      <c r="I163" s="140"/>
      <c r="J163" s="142"/>
      <c r="K163" s="126"/>
      <c r="L163" s="143"/>
      <c r="M163" s="201"/>
    </row>
    <row r="164" spans="1:13" ht="12" customHeight="1">
      <c r="A164" s="183">
        <f t="shared" ref="A164" si="32">A160+1</f>
        <v>43</v>
      </c>
      <c r="B164" s="90"/>
      <c r="C164" s="44" t="s">
        <v>34</v>
      </c>
      <c r="D164" s="91"/>
      <c r="E164" s="116"/>
      <c r="F164" s="117"/>
      <c r="G164" s="102"/>
      <c r="H164" s="104"/>
      <c r="I164" s="120"/>
      <c r="J164" s="122"/>
      <c r="K164" s="126"/>
      <c r="L164" s="129"/>
      <c r="M164" s="199" t="s">
        <v>1751</v>
      </c>
    </row>
    <row r="165" spans="1:13" ht="12" customHeight="1">
      <c r="A165" s="184"/>
      <c r="B165" s="42"/>
      <c r="C165" s="41" t="s">
        <v>35</v>
      </c>
      <c r="D165" s="93"/>
      <c r="E165" s="208"/>
      <c r="F165" s="209"/>
      <c r="G165" s="103"/>
      <c r="H165" s="106"/>
      <c r="I165" s="123"/>
      <c r="J165" s="125"/>
      <c r="K165" s="126"/>
      <c r="L165" s="131"/>
      <c r="M165" s="200"/>
    </row>
    <row r="166" spans="1:13" ht="12" customHeight="1">
      <c r="A166" s="184"/>
      <c r="B166" s="42"/>
      <c r="C166" s="41" t="s">
        <v>2</v>
      </c>
      <c r="D166" s="93"/>
      <c r="E166" s="133"/>
      <c r="F166" s="134"/>
      <c r="G166" s="108"/>
      <c r="H166" s="109"/>
      <c r="I166" s="137"/>
      <c r="J166" s="139"/>
      <c r="K166" s="126"/>
      <c r="L166" s="143"/>
      <c r="M166" s="200"/>
    </row>
    <row r="167" spans="1:13" ht="12" customHeight="1">
      <c r="A167" s="185"/>
      <c r="B167" s="42"/>
      <c r="C167" s="45" t="s">
        <v>36</v>
      </c>
      <c r="D167" s="93"/>
      <c r="E167" s="135"/>
      <c r="F167" s="136"/>
      <c r="G167" s="111"/>
      <c r="H167" s="112"/>
      <c r="I167" s="140"/>
      <c r="J167" s="142"/>
      <c r="K167" s="126"/>
      <c r="L167" s="143"/>
      <c r="M167" s="201"/>
    </row>
    <row r="168" spans="1:13" ht="12" customHeight="1">
      <c r="A168" s="183">
        <f t="shared" ref="A168" si="33">A164+1</f>
        <v>44</v>
      </c>
      <c r="B168" s="90"/>
      <c r="C168" s="44" t="s">
        <v>34</v>
      </c>
      <c r="D168" s="91"/>
      <c r="E168" s="116"/>
      <c r="F168" s="117"/>
      <c r="G168" s="102"/>
      <c r="H168" s="104"/>
      <c r="I168" s="120"/>
      <c r="J168" s="122"/>
      <c r="K168" s="126"/>
      <c r="L168" s="129"/>
      <c r="M168" s="199" t="s">
        <v>1751</v>
      </c>
    </row>
    <row r="169" spans="1:13" ht="12" customHeight="1">
      <c r="A169" s="184"/>
      <c r="B169" s="42"/>
      <c r="C169" s="41" t="s">
        <v>35</v>
      </c>
      <c r="D169" s="93"/>
      <c r="E169" s="208"/>
      <c r="F169" s="209"/>
      <c r="G169" s="103"/>
      <c r="H169" s="106"/>
      <c r="I169" s="123"/>
      <c r="J169" s="125"/>
      <c r="K169" s="126"/>
      <c r="L169" s="131"/>
      <c r="M169" s="200"/>
    </row>
    <row r="170" spans="1:13" ht="12" customHeight="1">
      <c r="A170" s="184"/>
      <c r="B170" s="42"/>
      <c r="C170" s="41" t="s">
        <v>2</v>
      </c>
      <c r="D170" s="93"/>
      <c r="E170" s="133"/>
      <c r="F170" s="134"/>
      <c r="G170" s="108"/>
      <c r="H170" s="109"/>
      <c r="I170" s="137"/>
      <c r="J170" s="139"/>
      <c r="K170" s="126"/>
      <c r="L170" s="143"/>
      <c r="M170" s="200"/>
    </row>
    <row r="171" spans="1:13" ht="12" customHeight="1">
      <c r="A171" s="185"/>
      <c r="B171" s="42"/>
      <c r="C171" s="45" t="s">
        <v>36</v>
      </c>
      <c r="D171" s="93"/>
      <c r="E171" s="135"/>
      <c r="F171" s="136"/>
      <c r="G171" s="111"/>
      <c r="H171" s="112"/>
      <c r="I171" s="140"/>
      <c r="J171" s="142"/>
      <c r="K171" s="126"/>
      <c r="L171" s="143"/>
      <c r="M171" s="201"/>
    </row>
    <row r="172" spans="1:13" ht="12" customHeight="1">
      <c r="A172" s="183">
        <f t="shared" ref="A172" si="34">A168+1</f>
        <v>45</v>
      </c>
      <c r="B172" s="90"/>
      <c r="C172" s="44" t="s">
        <v>34</v>
      </c>
      <c r="D172" s="91"/>
      <c r="E172" s="116"/>
      <c r="F172" s="117"/>
      <c r="G172" s="102"/>
      <c r="H172" s="104"/>
      <c r="I172" s="120"/>
      <c r="J172" s="122"/>
      <c r="K172" s="126"/>
      <c r="L172" s="129"/>
      <c r="M172" s="199" t="s">
        <v>1751</v>
      </c>
    </row>
    <row r="173" spans="1:13" ht="12" customHeight="1">
      <c r="A173" s="184"/>
      <c r="B173" s="42"/>
      <c r="C173" s="41" t="s">
        <v>35</v>
      </c>
      <c r="D173" s="93"/>
      <c r="E173" s="208"/>
      <c r="F173" s="209"/>
      <c r="G173" s="103"/>
      <c r="H173" s="106"/>
      <c r="I173" s="123"/>
      <c r="J173" s="125"/>
      <c r="K173" s="126"/>
      <c r="L173" s="131"/>
      <c r="M173" s="200"/>
    </row>
    <row r="174" spans="1:13" ht="12" customHeight="1">
      <c r="A174" s="184"/>
      <c r="B174" s="42"/>
      <c r="C174" s="41" t="s">
        <v>2</v>
      </c>
      <c r="D174" s="93"/>
      <c r="E174" s="133"/>
      <c r="F174" s="134"/>
      <c r="G174" s="108"/>
      <c r="H174" s="109"/>
      <c r="I174" s="137"/>
      <c r="J174" s="139"/>
      <c r="K174" s="126"/>
      <c r="L174" s="143"/>
      <c r="M174" s="200"/>
    </row>
    <row r="175" spans="1:13" ht="12" customHeight="1">
      <c r="A175" s="185"/>
      <c r="B175" s="42"/>
      <c r="C175" s="45" t="s">
        <v>36</v>
      </c>
      <c r="D175" s="93"/>
      <c r="E175" s="135"/>
      <c r="F175" s="136"/>
      <c r="G175" s="111"/>
      <c r="H175" s="112"/>
      <c r="I175" s="140"/>
      <c r="J175" s="142"/>
      <c r="K175" s="126"/>
      <c r="L175" s="143"/>
      <c r="M175" s="201"/>
    </row>
    <row r="176" spans="1:13" ht="12" customHeight="1">
      <c r="A176" s="183">
        <f t="shared" ref="A176" si="35">A172+1</f>
        <v>46</v>
      </c>
      <c r="B176" s="90"/>
      <c r="C176" s="44" t="s">
        <v>34</v>
      </c>
      <c r="D176" s="91"/>
      <c r="E176" s="116"/>
      <c r="F176" s="117"/>
      <c r="G176" s="102"/>
      <c r="H176" s="104"/>
      <c r="I176" s="120"/>
      <c r="J176" s="122"/>
      <c r="K176" s="126"/>
      <c r="L176" s="129"/>
      <c r="M176" s="199" t="s">
        <v>1751</v>
      </c>
    </row>
    <row r="177" spans="1:13" ht="12" customHeight="1">
      <c r="A177" s="184"/>
      <c r="B177" s="42"/>
      <c r="C177" s="41" t="s">
        <v>35</v>
      </c>
      <c r="D177" s="93"/>
      <c r="E177" s="208"/>
      <c r="F177" s="209"/>
      <c r="G177" s="103"/>
      <c r="H177" s="106"/>
      <c r="I177" s="123"/>
      <c r="J177" s="125"/>
      <c r="K177" s="126"/>
      <c r="L177" s="131"/>
      <c r="M177" s="200"/>
    </row>
    <row r="178" spans="1:13" ht="12" customHeight="1">
      <c r="A178" s="184"/>
      <c r="B178" s="42"/>
      <c r="C178" s="41" t="s">
        <v>2</v>
      </c>
      <c r="D178" s="93"/>
      <c r="E178" s="133"/>
      <c r="F178" s="134"/>
      <c r="G178" s="108"/>
      <c r="H178" s="109"/>
      <c r="I178" s="137"/>
      <c r="J178" s="139"/>
      <c r="K178" s="126"/>
      <c r="L178" s="143"/>
      <c r="M178" s="200"/>
    </row>
    <row r="179" spans="1:13" ht="12" customHeight="1">
      <c r="A179" s="185"/>
      <c r="B179" s="42"/>
      <c r="C179" s="45" t="s">
        <v>36</v>
      </c>
      <c r="D179" s="93"/>
      <c r="E179" s="135"/>
      <c r="F179" s="136"/>
      <c r="G179" s="111"/>
      <c r="H179" s="112"/>
      <c r="I179" s="140"/>
      <c r="J179" s="142"/>
      <c r="K179" s="126"/>
      <c r="L179" s="143"/>
      <c r="M179" s="201"/>
    </row>
    <row r="180" spans="1:13" ht="12" customHeight="1">
      <c r="A180" s="183">
        <f t="shared" ref="A180" si="36">A176+1</f>
        <v>47</v>
      </c>
      <c r="B180" s="90"/>
      <c r="C180" s="44" t="s">
        <v>34</v>
      </c>
      <c r="D180" s="91"/>
      <c r="E180" s="116"/>
      <c r="F180" s="117"/>
      <c r="G180" s="102"/>
      <c r="H180" s="104"/>
      <c r="I180" s="120"/>
      <c r="J180" s="122"/>
      <c r="K180" s="126"/>
      <c r="L180" s="129"/>
      <c r="M180" s="199" t="s">
        <v>1751</v>
      </c>
    </row>
    <row r="181" spans="1:13" ht="12" customHeight="1">
      <c r="A181" s="184"/>
      <c r="B181" s="42"/>
      <c r="C181" s="41" t="s">
        <v>35</v>
      </c>
      <c r="D181" s="93"/>
      <c r="E181" s="208"/>
      <c r="F181" s="209"/>
      <c r="G181" s="103"/>
      <c r="H181" s="106"/>
      <c r="I181" s="123"/>
      <c r="J181" s="125"/>
      <c r="K181" s="126"/>
      <c r="L181" s="131"/>
      <c r="M181" s="200"/>
    </row>
    <row r="182" spans="1:13" ht="12" customHeight="1">
      <c r="A182" s="184"/>
      <c r="B182" s="42"/>
      <c r="C182" s="41" t="s">
        <v>2</v>
      </c>
      <c r="D182" s="93"/>
      <c r="E182" s="133"/>
      <c r="F182" s="134"/>
      <c r="G182" s="108"/>
      <c r="H182" s="109"/>
      <c r="I182" s="137"/>
      <c r="J182" s="139"/>
      <c r="K182" s="126"/>
      <c r="L182" s="143"/>
      <c r="M182" s="200"/>
    </row>
    <row r="183" spans="1:13" ht="12" customHeight="1">
      <c r="A183" s="185"/>
      <c r="B183" s="42"/>
      <c r="C183" s="45" t="s">
        <v>36</v>
      </c>
      <c r="D183" s="93"/>
      <c r="E183" s="135"/>
      <c r="F183" s="136"/>
      <c r="G183" s="111"/>
      <c r="H183" s="112"/>
      <c r="I183" s="140"/>
      <c r="J183" s="142"/>
      <c r="K183" s="126"/>
      <c r="L183" s="143"/>
      <c r="M183" s="201"/>
    </row>
    <row r="184" spans="1:13" ht="12" customHeight="1">
      <c r="A184" s="183">
        <f t="shared" ref="A184" si="37">A180+1</f>
        <v>48</v>
      </c>
      <c r="B184" s="90"/>
      <c r="C184" s="44" t="s">
        <v>34</v>
      </c>
      <c r="D184" s="91"/>
      <c r="E184" s="116"/>
      <c r="F184" s="117"/>
      <c r="G184" s="102"/>
      <c r="H184" s="104"/>
      <c r="I184" s="120"/>
      <c r="J184" s="122"/>
      <c r="K184" s="126"/>
      <c r="L184" s="129"/>
      <c r="M184" s="199" t="s">
        <v>1751</v>
      </c>
    </row>
    <row r="185" spans="1:13" ht="12" customHeight="1">
      <c r="A185" s="184"/>
      <c r="B185" s="42"/>
      <c r="C185" s="41" t="s">
        <v>35</v>
      </c>
      <c r="D185" s="93"/>
      <c r="E185" s="208"/>
      <c r="F185" s="209"/>
      <c r="G185" s="103"/>
      <c r="H185" s="106"/>
      <c r="I185" s="123"/>
      <c r="J185" s="125"/>
      <c r="K185" s="126"/>
      <c r="L185" s="131"/>
      <c r="M185" s="200"/>
    </row>
    <row r="186" spans="1:13" ht="12" customHeight="1">
      <c r="A186" s="184"/>
      <c r="B186" s="42"/>
      <c r="C186" s="41" t="s">
        <v>2</v>
      </c>
      <c r="D186" s="93"/>
      <c r="E186" s="133"/>
      <c r="F186" s="134"/>
      <c r="G186" s="108"/>
      <c r="H186" s="109"/>
      <c r="I186" s="137"/>
      <c r="J186" s="139"/>
      <c r="K186" s="126"/>
      <c r="L186" s="143"/>
      <c r="M186" s="200"/>
    </row>
    <row r="187" spans="1:13" ht="12" customHeight="1">
      <c r="A187" s="185"/>
      <c r="B187" s="43"/>
      <c r="C187" s="45" t="s">
        <v>36</v>
      </c>
      <c r="D187" s="81"/>
      <c r="E187" s="135"/>
      <c r="F187" s="136"/>
      <c r="G187" s="111"/>
      <c r="H187" s="112"/>
      <c r="I187" s="140"/>
      <c r="J187" s="142"/>
      <c r="K187" s="126"/>
      <c r="L187" s="145"/>
      <c r="M187" s="201"/>
    </row>
    <row r="188" spans="1:13" ht="12" customHeight="1">
      <c r="A188" s="183">
        <f t="shared" ref="A188" si="38">A184+1</f>
        <v>49</v>
      </c>
      <c r="B188" s="90"/>
      <c r="C188" s="44" t="s">
        <v>34</v>
      </c>
      <c r="D188" s="91"/>
      <c r="E188" s="116"/>
      <c r="F188" s="117"/>
      <c r="G188" s="102"/>
      <c r="H188" s="104"/>
      <c r="I188" s="120"/>
      <c r="J188" s="122"/>
      <c r="K188" s="126"/>
      <c r="L188" s="129"/>
      <c r="M188" s="199" t="s">
        <v>1751</v>
      </c>
    </row>
    <row r="189" spans="1:13" ht="12" customHeight="1">
      <c r="A189" s="184"/>
      <c r="B189" s="42"/>
      <c r="C189" s="41" t="s">
        <v>35</v>
      </c>
      <c r="D189" s="93"/>
      <c r="E189" s="208"/>
      <c r="F189" s="209"/>
      <c r="G189" s="103"/>
      <c r="H189" s="106"/>
      <c r="I189" s="123"/>
      <c r="J189" s="125"/>
      <c r="K189" s="126"/>
      <c r="L189" s="131"/>
      <c r="M189" s="200"/>
    </row>
    <row r="190" spans="1:13" ht="12" customHeight="1">
      <c r="A190" s="184"/>
      <c r="B190" s="42"/>
      <c r="C190" s="41" t="s">
        <v>2</v>
      </c>
      <c r="D190" s="93"/>
      <c r="E190" s="133"/>
      <c r="F190" s="134"/>
      <c r="G190" s="108"/>
      <c r="H190" s="109"/>
      <c r="I190" s="137"/>
      <c r="J190" s="139"/>
      <c r="K190" s="126"/>
      <c r="L190" s="143"/>
      <c r="M190" s="200"/>
    </row>
    <row r="191" spans="1:13" ht="12" customHeight="1">
      <c r="A191" s="185"/>
      <c r="B191" s="42"/>
      <c r="C191" s="45" t="s">
        <v>36</v>
      </c>
      <c r="D191" s="93"/>
      <c r="E191" s="135"/>
      <c r="F191" s="136"/>
      <c r="G191" s="111"/>
      <c r="H191" s="112"/>
      <c r="I191" s="140"/>
      <c r="J191" s="142"/>
      <c r="K191" s="126"/>
      <c r="L191" s="143"/>
      <c r="M191" s="201"/>
    </row>
    <row r="192" spans="1:13" ht="12" customHeight="1">
      <c r="A192" s="183">
        <f t="shared" ref="A192" si="39">A188+1</f>
        <v>50</v>
      </c>
      <c r="B192" s="90"/>
      <c r="C192" s="44" t="s">
        <v>34</v>
      </c>
      <c r="D192" s="91"/>
      <c r="E192" s="116"/>
      <c r="F192" s="117"/>
      <c r="G192" s="102"/>
      <c r="H192" s="104"/>
      <c r="I192" s="120"/>
      <c r="J192" s="122"/>
      <c r="K192" s="126"/>
      <c r="L192" s="129"/>
      <c r="M192" s="199" t="s">
        <v>1751</v>
      </c>
    </row>
    <row r="193" spans="1:13" ht="12" customHeight="1">
      <c r="A193" s="184"/>
      <c r="B193" s="42"/>
      <c r="C193" s="41" t="s">
        <v>35</v>
      </c>
      <c r="D193" s="93"/>
      <c r="E193" s="208"/>
      <c r="F193" s="209"/>
      <c r="G193" s="103"/>
      <c r="H193" s="106"/>
      <c r="I193" s="123"/>
      <c r="J193" s="125"/>
      <c r="K193" s="126"/>
      <c r="L193" s="131"/>
      <c r="M193" s="200"/>
    </row>
    <row r="194" spans="1:13" ht="12" customHeight="1">
      <c r="A194" s="184"/>
      <c r="B194" s="42"/>
      <c r="C194" s="41" t="s">
        <v>2</v>
      </c>
      <c r="D194" s="93"/>
      <c r="E194" s="133"/>
      <c r="F194" s="134"/>
      <c r="G194" s="108"/>
      <c r="H194" s="109"/>
      <c r="I194" s="137"/>
      <c r="J194" s="139"/>
      <c r="K194" s="126"/>
      <c r="L194" s="143"/>
      <c r="M194" s="200"/>
    </row>
    <row r="195" spans="1:13" ht="12" customHeight="1">
      <c r="A195" s="185"/>
      <c r="B195" s="42"/>
      <c r="C195" s="45" t="s">
        <v>36</v>
      </c>
      <c r="D195" s="93"/>
      <c r="E195" s="135"/>
      <c r="F195" s="136"/>
      <c r="G195" s="111"/>
      <c r="H195" s="112"/>
      <c r="I195" s="140"/>
      <c r="J195" s="142"/>
      <c r="K195" s="126"/>
      <c r="L195" s="143"/>
      <c r="M195" s="201"/>
    </row>
    <row r="196" spans="1:13" ht="12" customHeight="1">
      <c r="A196" s="183">
        <f t="shared" ref="A196" si="40">A192+1</f>
        <v>51</v>
      </c>
      <c r="B196" s="90"/>
      <c r="C196" s="44" t="s">
        <v>34</v>
      </c>
      <c r="D196" s="91"/>
      <c r="E196" s="116"/>
      <c r="F196" s="117"/>
      <c r="G196" s="102"/>
      <c r="H196" s="104"/>
      <c r="I196" s="120"/>
      <c r="J196" s="122"/>
      <c r="K196" s="126"/>
      <c r="L196" s="129"/>
      <c r="M196" s="199" t="s">
        <v>1751</v>
      </c>
    </row>
    <row r="197" spans="1:13" ht="12" customHeight="1">
      <c r="A197" s="184"/>
      <c r="B197" s="42"/>
      <c r="C197" s="41" t="s">
        <v>35</v>
      </c>
      <c r="D197" s="93"/>
      <c r="E197" s="208"/>
      <c r="F197" s="209"/>
      <c r="G197" s="103"/>
      <c r="H197" s="106"/>
      <c r="I197" s="123"/>
      <c r="J197" s="125"/>
      <c r="K197" s="126"/>
      <c r="L197" s="131"/>
      <c r="M197" s="200"/>
    </row>
    <row r="198" spans="1:13" ht="12" customHeight="1">
      <c r="A198" s="184"/>
      <c r="B198" s="42"/>
      <c r="C198" s="41" t="s">
        <v>2</v>
      </c>
      <c r="D198" s="93"/>
      <c r="E198" s="133"/>
      <c r="F198" s="134"/>
      <c r="G198" s="108"/>
      <c r="H198" s="109"/>
      <c r="I198" s="137"/>
      <c r="J198" s="139"/>
      <c r="K198" s="126"/>
      <c r="L198" s="143"/>
      <c r="M198" s="200"/>
    </row>
    <row r="199" spans="1:13" ht="12" customHeight="1">
      <c r="A199" s="185"/>
      <c r="B199" s="42"/>
      <c r="C199" s="45" t="s">
        <v>36</v>
      </c>
      <c r="D199" s="93"/>
      <c r="E199" s="135"/>
      <c r="F199" s="136"/>
      <c r="G199" s="111"/>
      <c r="H199" s="112"/>
      <c r="I199" s="140"/>
      <c r="J199" s="142"/>
      <c r="K199" s="126"/>
      <c r="L199" s="143"/>
      <c r="M199" s="201"/>
    </row>
    <row r="200" spans="1:13" ht="12" customHeight="1">
      <c r="A200" s="183">
        <f t="shared" ref="A200" si="41">A196+1</f>
        <v>52</v>
      </c>
      <c r="B200" s="90"/>
      <c r="C200" s="44" t="s">
        <v>34</v>
      </c>
      <c r="D200" s="91"/>
      <c r="E200" s="116"/>
      <c r="F200" s="117"/>
      <c r="G200" s="102"/>
      <c r="H200" s="104"/>
      <c r="I200" s="120"/>
      <c r="J200" s="122"/>
      <c r="K200" s="126"/>
      <c r="L200" s="129"/>
      <c r="M200" s="199" t="s">
        <v>1751</v>
      </c>
    </row>
    <row r="201" spans="1:13" ht="12" customHeight="1">
      <c r="A201" s="184"/>
      <c r="B201" s="42"/>
      <c r="C201" s="41" t="s">
        <v>35</v>
      </c>
      <c r="D201" s="93"/>
      <c r="E201" s="208"/>
      <c r="F201" s="209"/>
      <c r="G201" s="103"/>
      <c r="H201" s="106"/>
      <c r="I201" s="123"/>
      <c r="J201" s="125"/>
      <c r="K201" s="126"/>
      <c r="L201" s="131"/>
      <c r="M201" s="200"/>
    </row>
    <row r="202" spans="1:13" ht="12" customHeight="1">
      <c r="A202" s="184"/>
      <c r="B202" s="42"/>
      <c r="C202" s="41" t="s">
        <v>2</v>
      </c>
      <c r="D202" s="93"/>
      <c r="E202" s="133"/>
      <c r="F202" s="134"/>
      <c r="G202" s="108"/>
      <c r="H202" s="109"/>
      <c r="I202" s="137"/>
      <c r="J202" s="139"/>
      <c r="K202" s="126"/>
      <c r="L202" s="143"/>
      <c r="M202" s="200"/>
    </row>
    <row r="203" spans="1:13" ht="12" customHeight="1">
      <c r="A203" s="185"/>
      <c r="B203" s="42"/>
      <c r="C203" s="45" t="s">
        <v>36</v>
      </c>
      <c r="D203" s="93"/>
      <c r="E203" s="135"/>
      <c r="F203" s="136"/>
      <c r="G203" s="111"/>
      <c r="H203" s="112"/>
      <c r="I203" s="140"/>
      <c r="J203" s="142"/>
      <c r="K203" s="126"/>
      <c r="L203" s="143"/>
      <c r="M203" s="201"/>
    </row>
    <row r="204" spans="1:13" ht="12" customHeight="1">
      <c r="A204" s="183">
        <f t="shared" ref="A204" si="42">A200+1</f>
        <v>53</v>
      </c>
      <c r="B204" s="90"/>
      <c r="C204" s="44" t="s">
        <v>34</v>
      </c>
      <c r="D204" s="91"/>
      <c r="E204" s="116"/>
      <c r="F204" s="117"/>
      <c r="G204" s="102"/>
      <c r="H204" s="104"/>
      <c r="I204" s="120"/>
      <c r="J204" s="122"/>
      <c r="K204" s="126"/>
      <c r="L204" s="129"/>
      <c r="M204" s="199" t="s">
        <v>1751</v>
      </c>
    </row>
    <row r="205" spans="1:13" ht="12" customHeight="1">
      <c r="A205" s="184"/>
      <c r="B205" s="42"/>
      <c r="C205" s="41" t="s">
        <v>35</v>
      </c>
      <c r="D205" s="93"/>
      <c r="E205" s="208"/>
      <c r="F205" s="209"/>
      <c r="G205" s="103"/>
      <c r="H205" s="106"/>
      <c r="I205" s="123"/>
      <c r="J205" s="125"/>
      <c r="K205" s="126"/>
      <c r="L205" s="131"/>
      <c r="M205" s="200"/>
    </row>
    <row r="206" spans="1:13" ht="12" customHeight="1">
      <c r="A206" s="184"/>
      <c r="B206" s="42"/>
      <c r="C206" s="41" t="s">
        <v>2</v>
      </c>
      <c r="D206" s="93"/>
      <c r="E206" s="133"/>
      <c r="F206" s="134"/>
      <c r="G206" s="108"/>
      <c r="H206" s="109"/>
      <c r="I206" s="137"/>
      <c r="J206" s="139"/>
      <c r="K206" s="126"/>
      <c r="L206" s="143"/>
      <c r="M206" s="200"/>
    </row>
    <row r="207" spans="1:13" ht="12" customHeight="1">
      <c r="A207" s="185"/>
      <c r="B207" s="42"/>
      <c r="C207" s="45" t="s">
        <v>36</v>
      </c>
      <c r="D207" s="93"/>
      <c r="E207" s="135"/>
      <c r="F207" s="136"/>
      <c r="G207" s="111"/>
      <c r="H207" s="112"/>
      <c r="I207" s="140"/>
      <c r="J207" s="142"/>
      <c r="K207" s="126"/>
      <c r="L207" s="143"/>
      <c r="M207" s="201"/>
    </row>
    <row r="208" spans="1:13" ht="12" customHeight="1">
      <c r="A208" s="183">
        <f t="shared" ref="A208" si="43">A204+1</f>
        <v>54</v>
      </c>
      <c r="B208" s="90"/>
      <c r="C208" s="44" t="s">
        <v>34</v>
      </c>
      <c r="D208" s="91"/>
      <c r="E208" s="116"/>
      <c r="F208" s="117"/>
      <c r="G208" s="102"/>
      <c r="H208" s="104"/>
      <c r="I208" s="120"/>
      <c r="J208" s="122"/>
      <c r="K208" s="126"/>
      <c r="L208" s="129"/>
      <c r="M208" s="199" t="s">
        <v>1751</v>
      </c>
    </row>
    <row r="209" spans="1:13" ht="12" customHeight="1">
      <c r="A209" s="184"/>
      <c r="B209" s="42"/>
      <c r="C209" s="41" t="s">
        <v>35</v>
      </c>
      <c r="D209" s="93"/>
      <c r="E209" s="208"/>
      <c r="F209" s="209"/>
      <c r="G209" s="103"/>
      <c r="H209" s="106"/>
      <c r="I209" s="123"/>
      <c r="J209" s="125"/>
      <c r="K209" s="126"/>
      <c r="L209" s="131"/>
      <c r="M209" s="200"/>
    </row>
    <row r="210" spans="1:13" ht="12" customHeight="1">
      <c r="A210" s="184"/>
      <c r="B210" s="42"/>
      <c r="C210" s="41" t="s">
        <v>2</v>
      </c>
      <c r="D210" s="93"/>
      <c r="E210" s="133"/>
      <c r="F210" s="134"/>
      <c r="G210" s="108"/>
      <c r="H210" s="109"/>
      <c r="I210" s="137"/>
      <c r="J210" s="139"/>
      <c r="K210" s="126"/>
      <c r="L210" s="143"/>
      <c r="M210" s="200"/>
    </row>
    <row r="211" spans="1:13" ht="12" customHeight="1">
      <c r="A211" s="185"/>
      <c r="B211" s="42"/>
      <c r="C211" s="45" t="s">
        <v>36</v>
      </c>
      <c r="D211" s="93"/>
      <c r="E211" s="135"/>
      <c r="F211" s="136"/>
      <c r="G211" s="111"/>
      <c r="H211" s="112"/>
      <c r="I211" s="140"/>
      <c r="J211" s="142"/>
      <c r="K211" s="126"/>
      <c r="L211" s="143"/>
      <c r="M211" s="201"/>
    </row>
    <row r="212" spans="1:13" ht="12" customHeight="1">
      <c r="A212" s="183">
        <f t="shared" ref="A212" si="44">A208+1</f>
        <v>55</v>
      </c>
      <c r="B212" s="90"/>
      <c r="C212" s="44" t="s">
        <v>34</v>
      </c>
      <c r="D212" s="91"/>
      <c r="E212" s="116"/>
      <c r="F212" s="117"/>
      <c r="G212" s="102"/>
      <c r="H212" s="104"/>
      <c r="I212" s="120"/>
      <c r="J212" s="122"/>
      <c r="K212" s="126"/>
      <c r="L212" s="129"/>
      <c r="M212" s="199" t="s">
        <v>1751</v>
      </c>
    </row>
    <row r="213" spans="1:13" ht="12" customHeight="1">
      <c r="A213" s="184"/>
      <c r="B213" s="42"/>
      <c r="C213" s="41" t="s">
        <v>35</v>
      </c>
      <c r="D213" s="93"/>
      <c r="E213" s="208"/>
      <c r="F213" s="209"/>
      <c r="G213" s="103"/>
      <c r="H213" s="106"/>
      <c r="I213" s="123"/>
      <c r="J213" s="125"/>
      <c r="K213" s="126"/>
      <c r="L213" s="131"/>
      <c r="M213" s="200"/>
    </row>
    <row r="214" spans="1:13" ht="12" customHeight="1">
      <c r="A214" s="184"/>
      <c r="B214" s="42"/>
      <c r="C214" s="41" t="s">
        <v>2</v>
      </c>
      <c r="D214" s="93"/>
      <c r="E214" s="133"/>
      <c r="F214" s="134"/>
      <c r="G214" s="108"/>
      <c r="H214" s="109"/>
      <c r="I214" s="137"/>
      <c r="J214" s="139"/>
      <c r="K214" s="126"/>
      <c r="L214" s="143"/>
      <c r="M214" s="200"/>
    </row>
    <row r="215" spans="1:13" ht="12" customHeight="1">
      <c r="A215" s="185"/>
      <c r="B215" s="42"/>
      <c r="C215" s="45" t="s">
        <v>36</v>
      </c>
      <c r="D215" s="93"/>
      <c r="E215" s="135"/>
      <c r="F215" s="136"/>
      <c r="G215" s="111"/>
      <c r="H215" s="112"/>
      <c r="I215" s="140"/>
      <c r="J215" s="142"/>
      <c r="K215" s="126"/>
      <c r="L215" s="143"/>
      <c r="M215" s="201"/>
    </row>
    <row r="216" spans="1:13" ht="12" customHeight="1">
      <c r="A216" s="183">
        <f t="shared" ref="A216" si="45">A212+1</f>
        <v>56</v>
      </c>
      <c r="B216" s="90"/>
      <c r="C216" s="44" t="s">
        <v>34</v>
      </c>
      <c r="D216" s="91"/>
      <c r="E216" s="116"/>
      <c r="F216" s="117"/>
      <c r="G216" s="102"/>
      <c r="H216" s="104"/>
      <c r="I216" s="120"/>
      <c r="J216" s="122"/>
      <c r="K216" s="126"/>
      <c r="L216" s="129"/>
      <c r="M216" s="199" t="s">
        <v>1751</v>
      </c>
    </row>
    <row r="217" spans="1:13" ht="12" customHeight="1">
      <c r="A217" s="184"/>
      <c r="B217" s="42"/>
      <c r="C217" s="41" t="s">
        <v>35</v>
      </c>
      <c r="D217" s="93"/>
      <c r="E217" s="208"/>
      <c r="F217" s="209"/>
      <c r="G217" s="103"/>
      <c r="H217" s="106"/>
      <c r="I217" s="123"/>
      <c r="J217" s="125"/>
      <c r="K217" s="126"/>
      <c r="L217" s="131"/>
      <c r="M217" s="200"/>
    </row>
    <row r="218" spans="1:13" ht="12" customHeight="1">
      <c r="A218" s="184"/>
      <c r="B218" s="42"/>
      <c r="C218" s="41" t="s">
        <v>2</v>
      </c>
      <c r="D218" s="93"/>
      <c r="E218" s="133"/>
      <c r="F218" s="134"/>
      <c r="G218" s="108"/>
      <c r="H218" s="109"/>
      <c r="I218" s="137"/>
      <c r="J218" s="139"/>
      <c r="K218" s="126"/>
      <c r="L218" s="143"/>
      <c r="M218" s="200"/>
    </row>
    <row r="219" spans="1:13" ht="12" customHeight="1">
      <c r="A219" s="185"/>
      <c r="B219" s="42"/>
      <c r="C219" s="45" t="s">
        <v>36</v>
      </c>
      <c r="D219" s="93"/>
      <c r="E219" s="135"/>
      <c r="F219" s="136"/>
      <c r="G219" s="111"/>
      <c r="H219" s="112"/>
      <c r="I219" s="140"/>
      <c r="J219" s="142"/>
      <c r="K219" s="126"/>
      <c r="L219" s="143"/>
      <c r="M219" s="201"/>
    </row>
    <row r="220" spans="1:13" ht="12" customHeight="1">
      <c r="A220" s="183">
        <f t="shared" ref="A220" si="46">A216+1</f>
        <v>57</v>
      </c>
      <c r="B220" s="90"/>
      <c r="C220" s="44" t="s">
        <v>34</v>
      </c>
      <c r="D220" s="91"/>
      <c r="E220" s="116"/>
      <c r="F220" s="117"/>
      <c r="G220" s="102"/>
      <c r="H220" s="104"/>
      <c r="I220" s="120"/>
      <c r="J220" s="122"/>
      <c r="K220" s="126"/>
      <c r="L220" s="129"/>
      <c r="M220" s="199" t="s">
        <v>1751</v>
      </c>
    </row>
    <row r="221" spans="1:13" ht="12" customHeight="1">
      <c r="A221" s="184"/>
      <c r="B221" s="42"/>
      <c r="C221" s="41" t="s">
        <v>35</v>
      </c>
      <c r="D221" s="93"/>
      <c r="E221" s="208"/>
      <c r="F221" s="209"/>
      <c r="G221" s="103"/>
      <c r="H221" s="106"/>
      <c r="I221" s="123"/>
      <c r="J221" s="125"/>
      <c r="K221" s="126"/>
      <c r="L221" s="131"/>
      <c r="M221" s="200"/>
    </row>
    <row r="222" spans="1:13" ht="12" customHeight="1">
      <c r="A222" s="184"/>
      <c r="B222" s="42"/>
      <c r="C222" s="41" t="s">
        <v>2</v>
      </c>
      <c r="D222" s="93"/>
      <c r="E222" s="133"/>
      <c r="F222" s="134"/>
      <c r="G222" s="108"/>
      <c r="H222" s="109"/>
      <c r="I222" s="137"/>
      <c r="J222" s="139"/>
      <c r="K222" s="126"/>
      <c r="L222" s="143"/>
      <c r="M222" s="200"/>
    </row>
    <row r="223" spans="1:13" ht="12" customHeight="1">
      <c r="A223" s="185"/>
      <c r="B223" s="42"/>
      <c r="C223" s="45" t="s">
        <v>36</v>
      </c>
      <c r="D223" s="93"/>
      <c r="E223" s="135"/>
      <c r="F223" s="136"/>
      <c r="G223" s="111"/>
      <c r="H223" s="112"/>
      <c r="I223" s="140"/>
      <c r="J223" s="142"/>
      <c r="K223" s="126"/>
      <c r="L223" s="143"/>
      <c r="M223" s="201"/>
    </row>
    <row r="224" spans="1:13" ht="12" customHeight="1">
      <c r="A224" s="183">
        <f t="shared" ref="A224" si="47">A220+1</f>
        <v>58</v>
      </c>
      <c r="B224" s="90"/>
      <c r="C224" s="44" t="s">
        <v>34</v>
      </c>
      <c r="D224" s="91"/>
      <c r="E224" s="116"/>
      <c r="F224" s="117"/>
      <c r="G224" s="102"/>
      <c r="H224" s="104"/>
      <c r="I224" s="120"/>
      <c r="J224" s="122"/>
      <c r="K224" s="126"/>
      <c r="L224" s="129"/>
      <c r="M224" s="199" t="s">
        <v>1751</v>
      </c>
    </row>
    <row r="225" spans="1:13" ht="12" customHeight="1">
      <c r="A225" s="184"/>
      <c r="B225" s="42"/>
      <c r="C225" s="41" t="s">
        <v>35</v>
      </c>
      <c r="D225" s="93"/>
      <c r="E225" s="208"/>
      <c r="F225" s="209"/>
      <c r="G225" s="103"/>
      <c r="H225" s="106"/>
      <c r="I225" s="123"/>
      <c r="J225" s="125"/>
      <c r="K225" s="126"/>
      <c r="L225" s="131"/>
      <c r="M225" s="200"/>
    </row>
    <row r="226" spans="1:13" ht="12" customHeight="1">
      <c r="A226" s="184"/>
      <c r="B226" s="42"/>
      <c r="C226" s="41" t="s">
        <v>2</v>
      </c>
      <c r="D226" s="93"/>
      <c r="E226" s="133"/>
      <c r="F226" s="134"/>
      <c r="G226" s="108"/>
      <c r="H226" s="109"/>
      <c r="I226" s="137"/>
      <c r="J226" s="139"/>
      <c r="K226" s="126"/>
      <c r="L226" s="143"/>
      <c r="M226" s="200"/>
    </row>
    <row r="227" spans="1:13" ht="12" customHeight="1">
      <c r="A227" s="185"/>
      <c r="B227" s="42"/>
      <c r="C227" s="45" t="s">
        <v>36</v>
      </c>
      <c r="D227" s="93"/>
      <c r="E227" s="135"/>
      <c r="F227" s="136"/>
      <c r="G227" s="111"/>
      <c r="H227" s="112"/>
      <c r="I227" s="140"/>
      <c r="J227" s="142"/>
      <c r="K227" s="126"/>
      <c r="L227" s="143"/>
      <c r="M227" s="201"/>
    </row>
    <row r="228" spans="1:13" ht="12" customHeight="1">
      <c r="A228" s="183">
        <f t="shared" ref="A228" si="48">A224+1</f>
        <v>59</v>
      </c>
      <c r="B228" s="90"/>
      <c r="C228" s="44" t="s">
        <v>34</v>
      </c>
      <c r="D228" s="91"/>
      <c r="E228" s="116"/>
      <c r="F228" s="117"/>
      <c r="G228" s="102"/>
      <c r="H228" s="104"/>
      <c r="I228" s="120"/>
      <c r="J228" s="122"/>
      <c r="K228" s="126"/>
      <c r="L228" s="129"/>
      <c r="M228" s="199" t="s">
        <v>1751</v>
      </c>
    </row>
    <row r="229" spans="1:13" ht="12" customHeight="1">
      <c r="A229" s="184"/>
      <c r="B229" s="42"/>
      <c r="C229" s="41" t="s">
        <v>35</v>
      </c>
      <c r="D229" s="93"/>
      <c r="E229" s="208"/>
      <c r="F229" s="209"/>
      <c r="G229" s="103"/>
      <c r="H229" s="106"/>
      <c r="I229" s="123"/>
      <c r="J229" s="125"/>
      <c r="K229" s="126"/>
      <c r="L229" s="131"/>
      <c r="M229" s="200"/>
    </row>
    <row r="230" spans="1:13" ht="12" customHeight="1">
      <c r="A230" s="184"/>
      <c r="B230" s="42"/>
      <c r="C230" s="41" t="s">
        <v>2</v>
      </c>
      <c r="D230" s="93"/>
      <c r="E230" s="133"/>
      <c r="F230" s="134"/>
      <c r="G230" s="108"/>
      <c r="H230" s="109"/>
      <c r="I230" s="137"/>
      <c r="J230" s="139"/>
      <c r="K230" s="126"/>
      <c r="L230" s="143"/>
      <c r="M230" s="200"/>
    </row>
    <row r="231" spans="1:13" ht="12" customHeight="1">
      <c r="A231" s="185"/>
      <c r="B231" s="42"/>
      <c r="C231" s="45" t="s">
        <v>36</v>
      </c>
      <c r="D231" s="93"/>
      <c r="E231" s="135"/>
      <c r="F231" s="136"/>
      <c r="G231" s="111"/>
      <c r="H231" s="112"/>
      <c r="I231" s="140"/>
      <c r="J231" s="142"/>
      <c r="K231" s="126"/>
      <c r="L231" s="143"/>
      <c r="M231" s="201"/>
    </row>
    <row r="232" spans="1:13" ht="12" customHeight="1">
      <c r="A232" s="183">
        <f t="shared" ref="A232" si="49">A228+1</f>
        <v>60</v>
      </c>
      <c r="B232" s="90"/>
      <c r="C232" s="44" t="s">
        <v>34</v>
      </c>
      <c r="D232" s="91"/>
      <c r="E232" s="116"/>
      <c r="F232" s="117"/>
      <c r="G232" s="102"/>
      <c r="H232" s="104"/>
      <c r="I232" s="120"/>
      <c r="J232" s="122"/>
      <c r="K232" s="126"/>
      <c r="L232" s="129"/>
      <c r="M232" s="199" t="s">
        <v>1751</v>
      </c>
    </row>
    <row r="233" spans="1:13" ht="12" customHeight="1">
      <c r="A233" s="184"/>
      <c r="B233" s="42"/>
      <c r="C233" s="41" t="s">
        <v>35</v>
      </c>
      <c r="D233" s="93"/>
      <c r="E233" s="208"/>
      <c r="F233" s="209"/>
      <c r="G233" s="103"/>
      <c r="H233" s="106"/>
      <c r="I233" s="123"/>
      <c r="J233" s="125"/>
      <c r="K233" s="126"/>
      <c r="L233" s="131"/>
      <c r="M233" s="200"/>
    </row>
    <row r="234" spans="1:13" ht="12" customHeight="1">
      <c r="A234" s="184"/>
      <c r="B234" s="42"/>
      <c r="C234" s="41" t="s">
        <v>2</v>
      </c>
      <c r="D234" s="93"/>
      <c r="E234" s="133"/>
      <c r="F234" s="134"/>
      <c r="G234" s="108"/>
      <c r="H234" s="109"/>
      <c r="I234" s="137"/>
      <c r="J234" s="139"/>
      <c r="K234" s="126"/>
      <c r="L234" s="143"/>
      <c r="M234" s="200"/>
    </row>
    <row r="235" spans="1:13" ht="12" customHeight="1">
      <c r="A235" s="185"/>
      <c r="B235" s="42"/>
      <c r="C235" s="45" t="s">
        <v>36</v>
      </c>
      <c r="D235" s="93"/>
      <c r="E235" s="135"/>
      <c r="F235" s="136"/>
      <c r="G235" s="111"/>
      <c r="H235" s="112"/>
      <c r="I235" s="140"/>
      <c r="J235" s="142"/>
      <c r="K235" s="126"/>
      <c r="L235" s="143"/>
      <c r="M235" s="201"/>
    </row>
    <row r="236" spans="1:13" ht="12" customHeight="1">
      <c r="A236" s="183">
        <f t="shared" ref="A236" si="50">A232+1</f>
        <v>61</v>
      </c>
      <c r="B236" s="90"/>
      <c r="C236" s="44" t="s">
        <v>34</v>
      </c>
      <c r="D236" s="91"/>
      <c r="E236" s="116"/>
      <c r="F236" s="117"/>
      <c r="G236" s="102"/>
      <c r="H236" s="104"/>
      <c r="I236" s="120"/>
      <c r="J236" s="122"/>
      <c r="K236" s="126"/>
      <c r="L236" s="129"/>
      <c r="M236" s="199" t="s">
        <v>1751</v>
      </c>
    </row>
    <row r="237" spans="1:13" ht="12" customHeight="1">
      <c r="A237" s="184"/>
      <c r="B237" s="42"/>
      <c r="C237" s="41" t="s">
        <v>35</v>
      </c>
      <c r="D237" s="93"/>
      <c r="E237" s="208"/>
      <c r="F237" s="209"/>
      <c r="G237" s="103"/>
      <c r="H237" s="106"/>
      <c r="I237" s="123"/>
      <c r="J237" s="125"/>
      <c r="K237" s="126"/>
      <c r="L237" s="131"/>
      <c r="M237" s="200"/>
    </row>
    <row r="238" spans="1:13" ht="12" customHeight="1">
      <c r="A238" s="184"/>
      <c r="B238" s="42"/>
      <c r="C238" s="41" t="s">
        <v>2</v>
      </c>
      <c r="D238" s="93"/>
      <c r="E238" s="133"/>
      <c r="F238" s="134"/>
      <c r="G238" s="108"/>
      <c r="H238" s="109"/>
      <c r="I238" s="137"/>
      <c r="J238" s="139"/>
      <c r="K238" s="126"/>
      <c r="L238" s="143"/>
      <c r="M238" s="200"/>
    </row>
    <row r="239" spans="1:13" ht="12" customHeight="1">
      <c r="A239" s="185"/>
      <c r="B239" s="42"/>
      <c r="C239" s="45" t="s">
        <v>36</v>
      </c>
      <c r="D239" s="93"/>
      <c r="E239" s="135"/>
      <c r="F239" s="136"/>
      <c r="G239" s="111"/>
      <c r="H239" s="112"/>
      <c r="I239" s="140"/>
      <c r="J239" s="142"/>
      <c r="K239" s="126"/>
      <c r="L239" s="143"/>
      <c r="M239" s="201"/>
    </row>
    <row r="240" spans="1:13" ht="12" customHeight="1">
      <c r="A240" s="183">
        <f t="shared" ref="A240" si="51">A236+1</f>
        <v>62</v>
      </c>
      <c r="B240" s="90"/>
      <c r="C240" s="44" t="s">
        <v>34</v>
      </c>
      <c r="D240" s="91"/>
      <c r="E240" s="116"/>
      <c r="F240" s="117"/>
      <c r="G240" s="102"/>
      <c r="H240" s="104"/>
      <c r="I240" s="120"/>
      <c r="J240" s="122"/>
      <c r="K240" s="126"/>
      <c r="L240" s="129"/>
      <c r="M240" s="199" t="s">
        <v>1751</v>
      </c>
    </row>
    <row r="241" spans="1:13" ht="12" customHeight="1">
      <c r="A241" s="184"/>
      <c r="B241" s="42"/>
      <c r="C241" s="41" t="s">
        <v>35</v>
      </c>
      <c r="D241" s="93"/>
      <c r="E241" s="208"/>
      <c r="F241" s="209"/>
      <c r="G241" s="103"/>
      <c r="H241" s="106"/>
      <c r="I241" s="123"/>
      <c r="J241" s="125"/>
      <c r="K241" s="126"/>
      <c r="L241" s="131"/>
      <c r="M241" s="200"/>
    </row>
    <row r="242" spans="1:13" ht="12" customHeight="1">
      <c r="A242" s="184"/>
      <c r="B242" s="42"/>
      <c r="C242" s="41" t="s">
        <v>2</v>
      </c>
      <c r="D242" s="93"/>
      <c r="E242" s="133"/>
      <c r="F242" s="134"/>
      <c r="G242" s="108"/>
      <c r="H242" s="109"/>
      <c r="I242" s="137"/>
      <c r="J242" s="139"/>
      <c r="K242" s="126"/>
      <c r="L242" s="143"/>
      <c r="M242" s="200"/>
    </row>
    <row r="243" spans="1:13" ht="12" customHeight="1">
      <c r="A243" s="185"/>
      <c r="B243" s="42"/>
      <c r="C243" s="45" t="s">
        <v>36</v>
      </c>
      <c r="D243" s="93"/>
      <c r="E243" s="135"/>
      <c r="F243" s="136"/>
      <c r="G243" s="111"/>
      <c r="H243" s="112"/>
      <c r="I243" s="140"/>
      <c r="J243" s="142"/>
      <c r="K243" s="126"/>
      <c r="L243" s="143"/>
      <c r="M243" s="201"/>
    </row>
    <row r="244" spans="1:13" ht="12" customHeight="1">
      <c r="A244" s="183">
        <f t="shared" ref="A244" si="52">A240+1</f>
        <v>63</v>
      </c>
      <c r="B244" s="90"/>
      <c r="C244" s="44" t="s">
        <v>34</v>
      </c>
      <c r="D244" s="91"/>
      <c r="E244" s="116"/>
      <c r="F244" s="117"/>
      <c r="G244" s="102"/>
      <c r="H244" s="104"/>
      <c r="I244" s="120"/>
      <c r="J244" s="122"/>
      <c r="K244" s="126"/>
      <c r="L244" s="129"/>
      <c r="M244" s="199" t="s">
        <v>1751</v>
      </c>
    </row>
    <row r="245" spans="1:13" ht="12" customHeight="1">
      <c r="A245" s="184"/>
      <c r="B245" s="42"/>
      <c r="C245" s="41" t="s">
        <v>35</v>
      </c>
      <c r="D245" s="93"/>
      <c r="E245" s="208"/>
      <c r="F245" s="209"/>
      <c r="G245" s="103"/>
      <c r="H245" s="106"/>
      <c r="I245" s="123"/>
      <c r="J245" s="125"/>
      <c r="K245" s="126"/>
      <c r="L245" s="131"/>
      <c r="M245" s="200"/>
    </row>
    <row r="246" spans="1:13" ht="12" customHeight="1">
      <c r="A246" s="184"/>
      <c r="B246" s="42"/>
      <c r="C246" s="41" t="s">
        <v>2</v>
      </c>
      <c r="D246" s="93"/>
      <c r="E246" s="133"/>
      <c r="F246" s="134"/>
      <c r="G246" s="108"/>
      <c r="H246" s="109"/>
      <c r="I246" s="137"/>
      <c r="J246" s="139"/>
      <c r="K246" s="126"/>
      <c r="L246" s="143"/>
      <c r="M246" s="200"/>
    </row>
    <row r="247" spans="1:13" ht="12" customHeight="1">
      <c r="A247" s="185"/>
      <c r="B247" s="43"/>
      <c r="C247" s="45" t="s">
        <v>36</v>
      </c>
      <c r="D247" s="81"/>
      <c r="E247" s="135"/>
      <c r="F247" s="136"/>
      <c r="G247" s="111"/>
      <c r="H247" s="112"/>
      <c r="I247" s="140"/>
      <c r="J247" s="142"/>
      <c r="K247" s="126"/>
      <c r="L247" s="145"/>
      <c r="M247" s="201"/>
    </row>
    <row r="248" spans="1:13" ht="12" customHeight="1">
      <c r="A248" s="183">
        <f t="shared" ref="A248" si="53">A244+1</f>
        <v>64</v>
      </c>
      <c r="B248" s="90"/>
      <c r="C248" s="44" t="s">
        <v>34</v>
      </c>
      <c r="D248" s="91"/>
      <c r="E248" s="116"/>
      <c r="F248" s="117"/>
      <c r="G248" s="102"/>
      <c r="H248" s="104"/>
      <c r="I248" s="120"/>
      <c r="J248" s="122"/>
      <c r="K248" s="126"/>
      <c r="L248" s="129"/>
      <c r="M248" s="199" t="s">
        <v>1751</v>
      </c>
    </row>
    <row r="249" spans="1:13" ht="12" customHeight="1">
      <c r="A249" s="184"/>
      <c r="B249" s="42"/>
      <c r="C249" s="41" t="s">
        <v>35</v>
      </c>
      <c r="D249" s="93"/>
      <c r="E249" s="208"/>
      <c r="F249" s="209"/>
      <c r="G249" s="103"/>
      <c r="H249" s="106"/>
      <c r="I249" s="123"/>
      <c r="J249" s="125"/>
      <c r="K249" s="126"/>
      <c r="L249" s="131"/>
      <c r="M249" s="200"/>
    </row>
    <row r="250" spans="1:13" ht="12" customHeight="1">
      <c r="A250" s="184"/>
      <c r="B250" s="42"/>
      <c r="C250" s="41" t="s">
        <v>2</v>
      </c>
      <c r="D250" s="93"/>
      <c r="E250" s="133"/>
      <c r="F250" s="134"/>
      <c r="G250" s="108"/>
      <c r="H250" s="109"/>
      <c r="I250" s="137"/>
      <c r="J250" s="139"/>
      <c r="K250" s="126"/>
      <c r="L250" s="143"/>
      <c r="M250" s="200"/>
    </row>
    <row r="251" spans="1:13" ht="12" customHeight="1">
      <c r="A251" s="185"/>
      <c r="B251" s="42"/>
      <c r="C251" s="45" t="s">
        <v>36</v>
      </c>
      <c r="D251" s="93"/>
      <c r="E251" s="135"/>
      <c r="F251" s="136"/>
      <c r="G251" s="111"/>
      <c r="H251" s="112"/>
      <c r="I251" s="140"/>
      <c r="J251" s="142"/>
      <c r="K251" s="126"/>
      <c r="L251" s="143"/>
      <c r="M251" s="201"/>
    </row>
    <row r="252" spans="1:13" ht="12" customHeight="1">
      <c r="A252" s="183">
        <f t="shared" ref="A252" si="54">A248+1</f>
        <v>65</v>
      </c>
      <c r="B252" s="90"/>
      <c r="C252" s="44" t="s">
        <v>34</v>
      </c>
      <c r="D252" s="91"/>
      <c r="E252" s="116"/>
      <c r="F252" s="117"/>
      <c r="G252" s="102"/>
      <c r="H252" s="104"/>
      <c r="I252" s="120"/>
      <c r="J252" s="122"/>
      <c r="K252" s="126"/>
      <c r="L252" s="129"/>
      <c r="M252" s="199" t="s">
        <v>1751</v>
      </c>
    </row>
    <row r="253" spans="1:13" ht="12" customHeight="1">
      <c r="A253" s="184"/>
      <c r="B253" s="42"/>
      <c r="C253" s="41" t="s">
        <v>35</v>
      </c>
      <c r="D253" s="93"/>
      <c r="E253" s="208"/>
      <c r="F253" s="209"/>
      <c r="G253" s="103"/>
      <c r="H253" s="106"/>
      <c r="I253" s="123"/>
      <c r="J253" s="125"/>
      <c r="K253" s="126"/>
      <c r="L253" s="131"/>
      <c r="M253" s="200"/>
    </row>
    <row r="254" spans="1:13" ht="12" customHeight="1">
      <c r="A254" s="184"/>
      <c r="B254" s="42"/>
      <c r="C254" s="41" t="s">
        <v>2</v>
      </c>
      <c r="D254" s="93"/>
      <c r="E254" s="133"/>
      <c r="F254" s="134"/>
      <c r="G254" s="108"/>
      <c r="H254" s="109"/>
      <c r="I254" s="137"/>
      <c r="J254" s="139"/>
      <c r="K254" s="126"/>
      <c r="L254" s="143"/>
      <c r="M254" s="200"/>
    </row>
    <row r="255" spans="1:13" ht="12" customHeight="1">
      <c r="A255" s="185"/>
      <c r="B255" s="42"/>
      <c r="C255" s="45" t="s">
        <v>36</v>
      </c>
      <c r="D255" s="93"/>
      <c r="E255" s="135"/>
      <c r="F255" s="136"/>
      <c r="G255" s="111"/>
      <c r="H255" s="112"/>
      <c r="I255" s="140"/>
      <c r="J255" s="142"/>
      <c r="K255" s="126"/>
      <c r="L255" s="143"/>
      <c r="M255" s="201"/>
    </row>
    <row r="256" spans="1:13" ht="12" customHeight="1">
      <c r="A256" s="183">
        <f t="shared" ref="A256" si="55">A252+1</f>
        <v>66</v>
      </c>
      <c r="B256" s="90"/>
      <c r="C256" s="44" t="s">
        <v>34</v>
      </c>
      <c r="D256" s="91"/>
      <c r="E256" s="116"/>
      <c r="F256" s="117"/>
      <c r="G256" s="102"/>
      <c r="H256" s="104"/>
      <c r="I256" s="120"/>
      <c r="J256" s="122"/>
      <c r="K256" s="126"/>
      <c r="L256" s="129"/>
      <c r="M256" s="199" t="s">
        <v>1751</v>
      </c>
    </row>
    <row r="257" spans="1:13" ht="12" customHeight="1">
      <c r="A257" s="184"/>
      <c r="B257" s="42"/>
      <c r="C257" s="41" t="s">
        <v>35</v>
      </c>
      <c r="D257" s="93"/>
      <c r="E257" s="208"/>
      <c r="F257" s="209"/>
      <c r="G257" s="103"/>
      <c r="H257" s="106"/>
      <c r="I257" s="123"/>
      <c r="J257" s="125"/>
      <c r="K257" s="126"/>
      <c r="L257" s="131"/>
      <c r="M257" s="200"/>
    </row>
    <row r="258" spans="1:13" ht="12" customHeight="1">
      <c r="A258" s="184"/>
      <c r="B258" s="42"/>
      <c r="C258" s="41" t="s">
        <v>2</v>
      </c>
      <c r="D258" s="93"/>
      <c r="E258" s="133"/>
      <c r="F258" s="134"/>
      <c r="G258" s="108"/>
      <c r="H258" s="109"/>
      <c r="I258" s="137"/>
      <c r="J258" s="139"/>
      <c r="K258" s="126"/>
      <c r="L258" s="143"/>
      <c r="M258" s="200"/>
    </row>
    <row r="259" spans="1:13" ht="12" customHeight="1">
      <c r="A259" s="185"/>
      <c r="B259" s="42"/>
      <c r="C259" s="45" t="s">
        <v>36</v>
      </c>
      <c r="D259" s="93"/>
      <c r="E259" s="135"/>
      <c r="F259" s="136"/>
      <c r="G259" s="111"/>
      <c r="H259" s="112"/>
      <c r="I259" s="140"/>
      <c r="J259" s="142"/>
      <c r="K259" s="126"/>
      <c r="L259" s="143"/>
      <c r="M259" s="201"/>
    </row>
    <row r="260" spans="1:13" ht="12" customHeight="1">
      <c r="A260" s="183">
        <f t="shared" ref="A260" si="56">A256+1</f>
        <v>67</v>
      </c>
      <c r="B260" s="90"/>
      <c r="C260" s="44" t="s">
        <v>34</v>
      </c>
      <c r="D260" s="91"/>
      <c r="E260" s="116"/>
      <c r="F260" s="117"/>
      <c r="G260" s="102"/>
      <c r="H260" s="104"/>
      <c r="I260" s="120"/>
      <c r="J260" s="122"/>
      <c r="K260" s="126"/>
      <c r="L260" s="129"/>
      <c r="M260" s="199" t="s">
        <v>1751</v>
      </c>
    </row>
    <row r="261" spans="1:13" ht="12" customHeight="1">
      <c r="A261" s="184"/>
      <c r="B261" s="42"/>
      <c r="C261" s="41" t="s">
        <v>35</v>
      </c>
      <c r="D261" s="93"/>
      <c r="E261" s="208"/>
      <c r="F261" s="209"/>
      <c r="G261" s="103"/>
      <c r="H261" s="106"/>
      <c r="I261" s="123"/>
      <c r="J261" s="125"/>
      <c r="K261" s="126"/>
      <c r="L261" s="131"/>
      <c r="M261" s="200"/>
    </row>
    <row r="262" spans="1:13" ht="12" customHeight="1">
      <c r="A262" s="184"/>
      <c r="B262" s="42"/>
      <c r="C262" s="41" t="s">
        <v>2</v>
      </c>
      <c r="D262" s="93"/>
      <c r="E262" s="133"/>
      <c r="F262" s="134"/>
      <c r="G262" s="108"/>
      <c r="H262" s="109"/>
      <c r="I262" s="137"/>
      <c r="J262" s="139"/>
      <c r="K262" s="126"/>
      <c r="L262" s="143"/>
      <c r="M262" s="200"/>
    </row>
    <row r="263" spans="1:13" ht="12" customHeight="1">
      <c r="A263" s="185"/>
      <c r="B263" s="42"/>
      <c r="C263" s="45" t="s">
        <v>36</v>
      </c>
      <c r="D263" s="93"/>
      <c r="E263" s="135"/>
      <c r="F263" s="136"/>
      <c r="G263" s="111"/>
      <c r="H263" s="112"/>
      <c r="I263" s="140"/>
      <c r="J263" s="142"/>
      <c r="K263" s="126"/>
      <c r="L263" s="143"/>
      <c r="M263" s="201"/>
    </row>
    <row r="264" spans="1:13" ht="12" customHeight="1">
      <c r="A264" s="183">
        <f t="shared" ref="A264" si="57">A260+1</f>
        <v>68</v>
      </c>
      <c r="B264" s="90"/>
      <c r="C264" s="44" t="s">
        <v>34</v>
      </c>
      <c r="D264" s="91"/>
      <c r="E264" s="116"/>
      <c r="F264" s="117"/>
      <c r="G264" s="102"/>
      <c r="H264" s="104"/>
      <c r="I264" s="120"/>
      <c r="J264" s="122"/>
      <c r="K264" s="126"/>
      <c r="L264" s="129"/>
      <c r="M264" s="199" t="s">
        <v>1751</v>
      </c>
    </row>
    <row r="265" spans="1:13" ht="12" customHeight="1">
      <c r="A265" s="184"/>
      <c r="B265" s="42"/>
      <c r="C265" s="41" t="s">
        <v>35</v>
      </c>
      <c r="D265" s="93"/>
      <c r="E265" s="208"/>
      <c r="F265" s="209"/>
      <c r="G265" s="103"/>
      <c r="H265" s="106"/>
      <c r="I265" s="123"/>
      <c r="J265" s="125"/>
      <c r="K265" s="126"/>
      <c r="L265" s="131"/>
      <c r="M265" s="200"/>
    </row>
    <row r="266" spans="1:13" ht="12" customHeight="1">
      <c r="A266" s="184"/>
      <c r="B266" s="42"/>
      <c r="C266" s="41" t="s">
        <v>2</v>
      </c>
      <c r="D266" s="93"/>
      <c r="E266" s="133"/>
      <c r="F266" s="134"/>
      <c r="G266" s="108"/>
      <c r="H266" s="109"/>
      <c r="I266" s="137"/>
      <c r="J266" s="139"/>
      <c r="K266" s="126"/>
      <c r="L266" s="143"/>
      <c r="M266" s="200"/>
    </row>
    <row r="267" spans="1:13" ht="12" customHeight="1">
      <c r="A267" s="185"/>
      <c r="B267" s="42"/>
      <c r="C267" s="45" t="s">
        <v>36</v>
      </c>
      <c r="D267" s="93"/>
      <c r="E267" s="135"/>
      <c r="F267" s="136"/>
      <c r="G267" s="111"/>
      <c r="H267" s="112"/>
      <c r="I267" s="140"/>
      <c r="J267" s="142"/>
      <c r="K267" s="126"/>
      <c r="L267" s="143"/>
      <c r="M267" s="201"/>
    </row>
    <row r="268" spans="1:13" ht="12" customHeight="1">
      <c r="A268" s="183">
        <f t="shared" ref="A268" si="58">A264+1</f>
        <v>69</v>
      </c>
      <c r="B268" s="90"/>
      <c r="C268" s="44" t="s">
        <v>34</v>
      </c>
      <c r="D268" s="91"/>
      <c r="E268" s="116"/>
      <c r="F268" s="117"/>
      <c r="G268" s="102"/>
      <c r="H268" s="104"/>
      <c r="I268" s="120"/>
      <c r="J268" s="122"/>
      <c r="K268" s="126"/>
      <c r="L268" s="129"/>
      <c r="M268" s="199" t="s">
        <v>1751</v>
      </c>
    </row>
    <row r="269" spans="1:13" ht="12" customHeight="1">
      <c r="A269" s="184"/>
      <c r="B269" s="42"/>
      <c r="C269" s="41" t="s">
        <v>35</v>
      </c>
      <c r="D269" s="93"/>
      <c r="E269" s="208"/>
      <c r="F269" s="209"/>
      <c r="G269" s="103"/>
      <c r="H269" s="106"/>
      <c r="I269" s="123"/>
      <c r="J269" s="125"/>
      <c r="K269" s="126"/>
      <c r="L269" s="131"/>
      <c r="M269" s="200"/>
    </row>
    <row r="270" spans="1:13" ht="12" customHeight="1">
      <c r="A270" s="184"/>
      <c r="B270" s="42"/>
      <c r="C270" s="41" t="s">
        <v>2</v>
      </c>
      <c r="D270" s="93"/>
      <c r="E270" s="133"/>
      <c r="F270" s="134"/>
      <c r="G270" s="108"/>
      <c r="H270" s="109"/>
      <c r="I270" s="137"/>
      <c r="J270" s="139"/>
      <c r="K270" s="126"/>
      <c r="L270" s="143"/>
      <c r="M270" s="200"/>
    </row>
    <row r="271" spans="1:13" ht="12" customHeight="1">
      <c r="A271" s="185"/>
      <c r="B271" s="42"/>
      <c r="C271" s="45" t="s">
        <v>36</v>
      </c>
      <c r="D271" s="93"/>
      <c r="E271" s="135"/>
      <c r="F271" s="136"/>
      <c r="G271" s="111"/>
      <c r="H271" s="112"/>
      <c r="I271" s="140"/>
      <c r="J271" s="142"/>
      <c r="K271" s="126"/>
      <c r="L271" s="143"/>
      <c r="M271" s="201"/>
    </row>
    <row r="272" spans="1:13" ht="12" customHeight="1">
      <c r="A272" s="183">
        <f t="shared" ref="A272" si="59">A268+1</f>
        <v>70</v>
      </c>
      <c r="B272" s="90"/>
      <c r="C272" s="44" t="s">
        <v>34</v>
      </c>
      <c r="D272" s="91"/>
      <c r="E272" s="116"/>
      <c r="F272" s="117"/>
      <c r="G272" s="102"/>
      <c r="H272" s="104"/>
      <c r="I272" s="120"/>
      <c r="J272" s="122"/>
      <c r="K272" s="126"/>
      <c r="L272" s="129"/>
      <c r="M272" s="199" t="s">
        <v>1751</v>
      </c>
    </row>
    <row r="273" spans="1:13" ht="12" customHeight="1">
      <c r="A273" s="184"/>
      <c r="B273" s="42"/>
      <c r="C273" s="41" t="s">
        <v>35</v>
      </c>
      <c r="D273" s="93"/>
      <c r="E273" s="208"/>
      <c r="F273" s="209"/>
      <c r="G273" s="103"/>
      <c r="H273" s="106"/>
      <c r="I273" s="123"/>
      <c r="J273" s="125"/>
      <c r="K273" s="126"/>
      <c r="L273" s="131"/>
      <c r="M273" s="200"/>
    </row>
    <row r="274" spans="1:13" ht="12" customHeight="1">
      <c r="A274" s="184"/>
      <c r="B274" s="42"/>
      <c r="C274" s="41" t="s">
        <v>2</v>
      </c>
      <c r="D274" s="93"/>
      <c r="E274" s="133"/>
      <c r="F274" s="134"/>
      <c r="G274" s="108"/>
      <c r="H274" s="109"/>
      <c r="I274" s="137"/>
      <c r="J274" s="139"/>
      <c r="K274" s="126"/>
      <c r="L274" s="143"/>
      <c r="M274" s="200"/>
    </row>
    <row r="275" spans="1:13" ht="12" customHeight="1">
      <c r="A275" s="185"/>
      <c r="B275" s="42"/>
      <c r="C275" s="45" t="s">
        <v>36</v>
      </c>
      <c r="D275" s="93"/>
      <c r="E275" s="135"/>
      <c r="F275" s="136"/>
      <c r="G275" s="111"/>
      <c r="H275" s="112"/>
      <c r="I275" s="140"/>
      <c r="J275" s="142"/>
      <c r="K275" s="126"/>
      <c r="L275" s="143"/>
      <c r="M275" s="201"/>
    </row>
    <row r="276" spans="1:13" ht="12" customHeight="1">
      <c r="A276" s="183">
        <f t="shared" ref="A276" si="60">A272+1</f>
        <v>71</v>
      </c>
      <c r="B276" s="90"/>
      <c r="C276" s="44" t="s">
        <v>34</v>
      </c>
      <c r="D276" s="91"/>
      <c r="E276" s="116"/>
      <c r="F276" s="117"/>
      <c r="G276" s="102"/>
      <c r="H276" s="104"/>
      <c r="I276" s="120"/>
      <c r="J276" s="122"/>
      <c r="K276" s="126"/>
      <c r="L276" s="129"/>
      <c r="M276" s="199" t="s">
        <v>1751</v>
      </c>
    </row>
    <row r="277" spans="1:13" ht="12" customHeight="1">
      <c r="A277" s="184"/>
      <c r="B277" s="42"/>
      <c r="C277" s="41" t="s">
        <v>35</v>
      </c>
      <c r="D277" s="93"/>
      <c r="E277" s="208"/>
      <c r="F277" s="209"/>
      <c r="G277" s="103"/>
      <c r="H277" s="106"/>
      <c r="I277" s="123"/>
      <c r="J277" s="125"/>
      <c r="K277" s="126"/>
      <c r="L277" s="131"/>
      <c r="M277" s="200"/>
    </row>
    <row r="278" spans="1:13" ht="12" customHeight="1">
      <c r="A278" s="184"/>
      <c r="B278" s="42"/>
      <c r="C278" s="41" t="s">
        <v>2</v>
      </c>
      <c r="D278" s="93"/>
      <c r="E278" s="133"/>
      <c r="F278" s="134"/>
      <c r="G278" s="108"/>
      <c r="H278" s="109"/>
      <c r="I278" s="137"/>
      <c r="J278" s="139"/>
      <c r="K278" s="126"/>
      <c r="L278" s="143"/>
      <c r="M278" s="200"/>
    </row>
    <row r="279" spans="1:13" ht="12" customHeight="1">
      <c r="A279" s="185"/>
      <c r="B279" s="42"/>
      <c r="C279" s="45" t="s">
        <v>36</v>
      </c>
      <c r="D279" s="93"/>
      <c r="E279" s="135"/>
      <c r="F279" s="136"/>
      <c r="G279" s="111"/>
      <c r="H279" s="112"/>
      <c r="I279" s="140"/>
      <c r="J279" s="142"/>
      <c r="K279" s="126"/>
      <c r="L279" s="143"/>
      <c r="M279" s="201"/>
    </row>
    <row r="280" spans="1:13" ht="12" customHeight="1">
      <c r="A280" s="183">
        <f t="shared" ref="A280" si="61">A276+1</f>
        <v>72</v>
      </c>
      <c r="B280" s="90"/>
      <c r="C280" s="44" t="s">
        <v>34</v>
      </c>
      <c r="D280" s="91"/>
      <c r="E280" s="116"/>
      <c r="F280" s="117"/>
      <c r="G280" s="102"/>
      <c r="H280" s="104"/>
      <c r="I280" s="120"/>
      <c r="J280" s="122"/>
      <c r="K280" s="126"/>
      <c r="L280" s="129"/>
      <c r="M280" s="199" t="s">
        <v>1751</v>
      </c>
    </row>
    <row r="281" spans="1:13" ht="12" customHeight="1">
      <c r="A281" s="184"/>
      <c r="B281" s="42"/>
      <c r="C281" s="41" t="s">
        <v>35</v>
      </c>
      <c r="D281" s="93"/>
      <c r="E281" s="208"/>
      <c r="F281" s="209"/>
      <c r="G281" s="103"/>
      <c r="H281" s="106"/>
      <c r="I281" s="123"/>
      <c r="J281" s="125"/>
      <c r="K281" s="126"/>
      <c r="L281" s="131"/>
      <c r="M281" s="200"/>
    </row>
    <row r="282" spans="1:13" ht="12" customHeight="1">
      <c r="A282" s="184"/>
      <c r="B282" s="42"/>
      <c r="C282" s="41" t="s">
        <v>2</v>
      </c>
      <c r="D282" s="93"/>
      <c r="E282" s="133"/>
      <c r="F282" s="134"/>
      <c r="G282" s="108"/>
      <c r="H282" s="109"/>
      <c r="I282" s="137"/>
      <c r="J282" s="139"/>
      <c r="K282" s="126"/>
      <c r="L282" s="143"/>
      <c r="M282" s="200"/>
    </row>
    <row r="283" spans="1:13" ht="12" customHeight="1">
      <c r="A283" s="185"/>
      <c r="B283" s="42"/>
      <c r="C283" s="45" t="s">
        <v>36</v>
      </c>
      <c r="D283" s="93"/>
      <c r="E283" s="135"/>
      <c r="F283" s="136"/>
      <c r="G283" s="111"/>
      <c r="H283" s="112"/>
      <c r="I283" s="140"/>
      <c r="J283" s="142"/>
      <c r="K283" s="126"/>
      <c r="L283" s="143"/>
      <c r="M283" s="201"/>
    </row>
    <row r="284" spans="1:13" ht="12" customHeight="1">
      <c r="A284" s="183">
        <f t="shared" ref="A284" si="62">A280+1</f>
        <v>73</v>
      </c>
      <c r="B284" s="90"/>
      <c r="C284" s="44" t="s">
        <v>34</v>
      </c>
      <c r="D284" s="91"/>
      <c r="E284" s="116"/>
      <c r="F284" s="117"/>
      <c r="G284" s="102"/>
      <c r="H284" s="104"/>
      <c r="I284" s="120"/>
      <c r="J284" s="122"/>
      <c r="K284" s="126"/>
      <c r="L284" s="129"/>
      <c r="M284" s="199" t="s">
        <v>1751</v>
      </c>
    </row>
    <row r="285" spans="1:13" ht="12" customHeight="1">
      <c r="A285" s="184"/>
      <c r="B285" s="42"/>
      <c r="C285" s="41" t="s">
        <v>35</v>
      </c>
      <c r="D285" s="93"/>
      <c r="E285" s="208"/>
      <c r="F285" s="209"/>
      <c r="G285" s="103"/>
      <c r="H285" s="106"/>
      <c r="I285" s="123"/>
      <c r="J285" s="125"/>
      <c r="K285" s="126"/>
      <c r="L285" s="131"/>
      <c r="M285" s="200"/>
    </row>
    <row r="286" spans="1:13" ht="12" customHeight="1">
      <c r="A286" s="184"/>
      <c r="B286" s="42"/>
      <c r="C286" s="41" t="s">
        <v>2</v>
      </c>
      <c r="D286" s="93"/>
      <c r="E286" s="133"/>
      <c r="F286" s="134"/>
      <c r="G286" s="108"/>
      <c r="H286" s="109"/>
      <c r="I286" s="137"/>
      <c r="J286" s="139"/>
      <c r="K286" s="126"/>
      <c r="L286" s="143"/>
      <c r="M286" s="200"/>
    </row>
    <row r="287" spans="1:13" ht="12" customHeight="1">
      <c r="A287" s="185"/>
      <c r="B287" s="42"/>
      <c r="C287" s="45" t="s">
        <v>36</v>
      </c>
      <c r="D287" s="93"/>
      <c r="E287" s="135"/>
      <c r="F287" s="136"/>
      <c r="G287" s="111"/>
      <c r="H287" s="112"/>
      <c r="I287" s="140"/>
      <c r="J287" s="142"/>
      <c r="K287" s="126"/>
      <c r="L287" s="143"/>
      <c r="M287" s="201"/>
    </row>
    <row r="288" spans="1:13" ht="12" customHeight="1">
      <c r="A288" s="183">
        <f t="shared" ref="A288" si="63">A284+1</f>
        <v>74</v>
      </c>
      <c r="B288" s="90"/>
      <c r="C288" s="44" t="s">
        <v>34</v>
      </c>
      <c r="D288" s="91"/>
      <c r="E288" s="116"/>
      <c r="F288" s="117"/>
      <c r="G288" s="102"/>
      <c r="H288" s="104"/>
      <c r="I288" s="120"/>
      <c r="J288" s="122"/>
      <c r="K288" s="126"/>
      <c r="L288" s="129"/>
      <c r="M288" s="199" t="s">
        <v>1751</v>
      </c>
    </row>
    <row r="289" spans="1:13" ht="12" customHeight="1">
      <c r="A289" s="184"/>
      <c r="B289" s="42"/>
      <c r="C289" s="41" t="s">
        <v>35</v>
      </c>
      <c r="D289" s="93"/>
      <c r="E289" s="208"/>
      <c r="F289" s="209"/>
      <c r="G289" s="103"/>
      <c r="H289" s="106"/>
      <c r="I289" s="123"/>
      <c r="J289" s="125"/>
      <c r="K289" s="126"/>
      <c r="L289" s="131"/>
      <c r="M289" s="200"/>
    </row>
    <row r="290" spans="1:13" ht="12" customHeight="1">
      <c r="A290" s="184"/>
      <c r="B290" s="42"/>
      <c r="C290" s="41" t="s">
        <v>2</v>
      </c>
      <c r="D290" s="93"/>
      <c r="E290" s="133"/>
      <c r="F290" s="134"/>
      <c r="G290" s="108"/>
      <c r="H290" s="109"/>
      <c r="I290" s="137"/>
      <c r="J290" s="139"/>
      <c r="K290" s="126"/>
      <c r="L290" s="143"/>
      <c r="M290" s="200"/>
    </row>
    <row r="291" spans="1:13" ht="12" customHeight="1">
      <c r="A291" s="185"/>
      <c r="B291" s="42"/>
      <c r="C291" s="45" t="s">
        <v>36</v>
      </c>
      <c r="D291" s="93"/>
      <c r="E291" s="135"/>
      <c r="F291" s="136"/>
      <c r="G291" s="111"/>
      <c r="H291" s="112"/>
      <c r="I291" s="140"/>
      <c r="J291" s="142"/>
      <c r="K291" s="126"/>
      <c r="L291" s="143"/>
      <c r="M291" s="201"/>
    </row>
    <row r="292" spans="1:13" ht="12" customHeight="1">
      <c r="A292" s="183">
        <f t="shared" ref="A292" si="64">A288+1</f>
        <v>75</v>
      </c>
      <c r="B292" s="90"/>
      <c r="C292" s="44" t="s">
        <v>34</v>
      </c>
      <c r="D292" s="91"/>
      <c r="E292" s="116"/>
      <c r="F292" s="117"/>
      <c r="G292" s="102"/>
      <c r="H292" s="104"/>
      <c r="I292" s="120"/>
      <c r="J292" s="122"/>
      <c r="K292" s="126"/>
      <c r="L292" s="129"/>
      <c r="M292" s="199" t="s">
        <v>1751</v>
      </c>
    </row>
    <row r="293" spans="1:13" ht="12" customHeight="1">
      <c r="A293" s="184"/>
      <c r="B293" s="42"/>
      <c r="C293" s="41" t="s">
        <v>35</v>
      </c>
      <c r="D293" s="93"/>
      <c r="E293" s="208"/>
      <c r="F293" s="209"/>
      <c r="G293" s="103"/>
      <c r="H293" s="106"/>
      <c r="I293" s="123"/>
      <c r="J293" s="125"/>
      <c r="K293" s="126"/>
      <c r="L293" s="131"/>
      <c r="M293" s="200"/>
    </row>
    <row r="294" spans="1:13" ht="12" customHeight="1">
      <c r="A294" s="184"/>
      <c r="B294" s="42"/>
      <c r="C294" s="41" t="s">
        <v>2</v>
      </c>
      <c r="D294" s="93"/>
      <c r="E294" s="133"/>
      <c r="F294" s="134"/>
      <c r="G294" s="108"/>
      <c r="H294" s="109"/>
      <c r="I294" s="137"/>
      <c r="J294" s="139"/>
      <c r="K294" s="126"/>
      <c r="L294" s="143"/>
      <c r="M294" s="200"/>
    </row>
    <row r="295" spans="1:13" ht="12" customHeight="1">
      <c r="A295" s="185"/>
      <c r="B295" s="42"/>
      <c r="C295" s="45" t="s">
        <v>36</v>
      </c>
      <c r="D295" s="93"/>
      <c r="E295" s="135"/>
      <c r="F295" s="136"/>
      <c r="G295" s="111"/>
      <c r="H295" s="112"/>
      <c r="I295" s="140"/>
      <c r="J295" s="142"/>
      <c r="K295" s="126"/>
      <c r="L295" s="143"/>
      <c r="M295" s="201"/>
    </row>
    <row r="296" spans="1:13" ht="12" customHeight="1">
      <c r="A296" s="183">
        <f t="shared" ref="A296" si="65">A292+1</f>
        <v>76</v>
      </c>
      <c r="B296" s="90"/>
      <c r="C296" s="44" t="s">
        <v>34</v>
      </c>
      <c r="D296" s="91"/>
      <c r="E296" s="116"/>
      <c r="F296" s="117"/>
      <c r="G296" s="102"/>
      <c r="H296" s="104"/>
      <c r="I296" s="120"/>
      <c r="J296" s="122"/>
      <c r="K296" s="126"/>
      <c r="L296" s="129"/>
      <c r="M296" s="199" t="s">
        <v>1751</v>
      </c>
    </row>
    <row r="297" spans="1:13" ht="12" customHeight="1">
      <c r="A297" s="184"/>
      <c r="B297" s="42"/>
      <c r="C297" s="41" t="s">
        <v>35</v>
      </c>
      <c r="D297" s="93"/>
      <c r="E297" s="208"/>
      <c r="F297" s="209"/>
      <c r="G297" s="103"/>
      <c r="H297" s="106"/>
      <c r="I297" s="123"/>
      <c r="J297" s="125"/>
      <c r="K297" s="126"/>
      <c r="L297" s="131"/>
      <c r="M297" s="200"/>
    </row>
    <row r="298" spans="1:13" ht="12" customHeight="1">
      <c r="A298" s="184"/>
      <c r="B298" s="42"/>
      <c r="C298" s="41" t="s">
        <v>2</v>
      </c>
      <c r="D298" s="93"/>
      <c r="E298" s="133"/>
      <c r="F298" s="134"/>
      <c r="G298" s="108"/>
      <c r="H298" s="109"/>
      <c r="I298" s="137"/>
      <c r="J298" s="139"/>
      <c r="K298" s="126"/>
      <c r="L298" s="143"/>
      <c r="M298" s="200"/>
    </row>
    <row r="299" spans="1:13" ht="12" customHeight="1">
      <c r="A299" s="185"/>
      <c r="B299" s="42"/>
      <c r="C299" s="45" t="s">
        <v>36</v>
      </c>
      <c r="D299" s="93"/>
      <c r="E299" s="135"/>
      <c r="F299" s="136"/>
      <c r="G299" s="111"/>
      <c r="H299" s="112"/>
      <c r="I299" s="140"/>
      <c r="J299" s="142"/>
      <c r="K299" s="126"/>
      <c r="L299" s="143"/>
      <c r="M299" s="201"/>
    </row>
    <row r="300" spans="1:13" ht="12" customHeight="1">
      <c r="A300" s="183">
        <f t="shared" ref="A300" si="66">A296+1</f>
        <v>77</v>
      </c>
      <c r="B300" s="90"/>
      <c r="C300" s="44" t="s">
        <v>34</v>
      </c>
      <c r="D300" s="91"/>
      <c r="E300" s="116"/>
      <c r="F300" s="117"/>
      <c r="G300" s="102"/>
      <c r="H300" s="104"/>
      <c r="I300" s="120"/>
      <c r="J300" s="122"/>
      <c r="K300" s="126"/>
      <c r="L300" s="129"/>
      <c r="M300" s="199" t="s">
        <v>1751</v>
      </c>
    </row>
    <row r="301" spans="1:13" ht="12" customHeight="1">
      <c r="A301" s="184"/>
      <c r="B301" s="42"/>
      <c r="C301" s="41" t="s">
        <v>35</v>
      </c>
      <c r="D301" s="93"/>
      <c r="E301" s="208"/>
      <c r="F301" s="209"/>
      <c r="G301" s="103"/>
      <c r="H301" s="106"/>
      <c r="I301" s="123"/>
      <c r="J301" s="125"/>
      <c r="K301" s="126"/>
      <c r="L301" s="131"/>
      <c r="M301" s="200"/>
    </row>
    <row r="302" spans="1:13" ht="12" customHeight="1">
      <c r="A302" s="184"/>
      <c r="B302" s="42"/>
      <c r="C302" s="41" t="s">
        <v>2</v>
      </c>
      <c r="D302" s="93"/>
      <c r="E302" s="133"/>
      <c r="F302" s="134"/>
      <c r="G302" s="108"/>
      <c r="H302" s="109"/>
      <c r="I302" s="137"/>
      <c r="J302" s="139"/>
      <c r="K302" s="126"/>
      <c r="L302" s="143"/>
      <c r="M302" s="200"/>
    </row>
    <row r="303" spans="1:13" ht="12" customHeight="1">
      <c r="A303" s="185"/>
      <c r="B303" s="42"/>
      <c r="C303" s="45" t="s">
        <v>36</v>
      </c>
      <c r="D303" s="93"/>
      <c r="E303" s="135"/>
      <c r="F303" s="136"/>
      <c r="G303" s="111"/>
      <c r="H303" s="112"/>
      <c r="I303" s="140"/>
      <c r="J303" s="142"/>
      <c r="K303" s="126"/>
      <c r="L303" s="143"/>
      <c r="M303" s="201"/>
    </row>
    <row r="304" spans="1:13" ht="12" customHeight="1">
      <c r="A304" s="183">
        <f t="shared" ref="A304" si="67">A300+1</f>
        <v>78</v>
      </c>
      <c r="B304" s="90"/>
      <c r="C304" s="44" t="s">
        <v>34</v>
      </c>
      <c r="D304" s="91"/>
      <c r="E304" s="116"/>
      <c r="F304" s="117"/>
      <c r="G304" s="102"/>
      <c r="H304" s="104"/>
      <c r="I304" s="120"/>
      <c r="J304" s="122"/>
      <c r="K304" s="126"/>
      <c r="L304" s="129"/>
      <c r="M304" s="199" t="s">
        <v>1751</v>
      </c>
    </row>
    <row r="305" spans="1:13" ht="12" customHeight="1">
      <c r="A305" s="184"/>
      <c r="B305" s="42"/>
      <c r="C305" s="41" t="s">
        <v>35</v>
      </c>
      <c r="D305" s="93"/>
      <c r="E305" s="208"/>
      <c r="F305" s="209"/>
      <c r="G305" s="103"/>
      <c r="H305" s="106"/>
      <c r="I305" s="123"/>
      <c r="J305" s="125"/>
      <c r="K305" s="126"/>
      <c r="L305" s="131"/>
      <c r="M305" s="200"/>
    </row>
    <row r="306" spans="1:13" ht="12" customHeight="1">
      <c r="A306" s="184"/>
      <c r="B306" s="42"/>
      <c r="C306" s="41" t="s">
        <v>2</v>
      </c>
      <c r="D306" s="93"/>
      <c r="E306" s="133"/>
      <c r="F306" s="134"/>
      <c r="G306" s="108"/>
      <c r="H306" s="109"/>
      <c r="I306" s="137"/>
      <c r="J306" s="139"/>
      <c r="K306" s="126"/>
      <c r="L306" s="143"/>
      <c r="M306" s="200"/>
    </row>
    <row r="307" spans="1:13" ht="12" customHeight="1">
      <c r="A307" s="185"/>
      <c r="B307" s="43"/>
      <c r="C307" s="45" t="s">
        <v>36</v>
      </c>
      <c r="D307" s="81"/>
      <c r="E307" s="135"/>
      <c r="F307" s="136"/>
      <c r="G307" s="111"/>
      <c r="H307" s="112"/>
      <c r="I307" s="140"/>
      <c r="J307" s="142"/>
      <c r="K307" s="126"/>
      <c r="L307" s="145"/>
      <c r="M307" s="201"/>
    </row>
    <row r="308" spans="1:13" ht="12" customHeight="1">
      <c r="A308" s="183">
        <f t="shared" ref="A308" si="68">A304+1</f>
        <v>79</v>
      </c>
      <c r="B308" s="90"/>
      <c r="C308" s="44" t="s">
        <v>34</v>
      </c>
      <c r="D308" s="91"/>
      <c r="E308" s="116"/>
      <c r="F308" s="117"/>
      <c r="G308" s="102"/>
      <c r="H308" s="104"/>
      <c r="I308" s="120"/>
      <c r="J308" s="122"/>
      <c r="K308" s="126"/>
      <c r="L308" s="129"/>
      <c r="M308" s="199" t="s">
        <v>1751</v>
      </c>
    </row>
    <row r="309" spans="1:13" ht="12" customHeight="1">
      <c r="A309" s="184"/>
      <c r="B309" s="42"/>
      <c r="C309" s="41" t="s">
        <v>35</v>
      </c>
      <c r="D309" s="93"/>
      <c r="E309" s="208"/>
      <c r="F309" s="209"/>
      <c r="G309" s="103"/>
      <c r="H309" s="106"/>
      <c r="I309" s="123"/>
      <c r="J309" s="125"/>
      <c r="K309" s="126"/>
      <c r="L309" s="131"/>
      <c r="M309" s="200"/>
    </row>
    <row r="310" spans="1:13" ht="12" customHeight="1">
      <c r="A310" s="184"/>
      <c r="B310" s="42"/>
      <c r="C310" s="41" t="s">
        <v>2</v>
      </c>
      <c r="D310" s="93"/>
      <c r="E310" s="133"/>
      <c r="F310" s="134"/>
      <c r="G310" s="108"/>
      <c r="H310" s="109"/>
      <c r="I310" s="137"/>
      <c r="J310" s="139"/>
      <c r="K310" s="126"/>
      <c r="L310" s="143"/>
      <c r="M310" s="200"/>
    </row>
    <row r="311" spans="1:13" ht="12" customHeight="1">
      <c r="A311" s="185"/>
      <c r="B311" s="42"/>
      <c r="C311" s="45" t="s">
        <v>36</v>
      </c>
      <c r="D311" s="93"/>
      <c r="E311" s="135"/>
      <c r="F311" s="136"/>
      <c r="G311" s="111"/>
      <c r="H311" s="112"/>
      <c r="I311" s="140"/>
      <c r="J311" s="142"/>
      <c r="K311" s="126"/>
      <c r="L311" s="143"/>
      <c r="M311" s="201"/>
    </row>
    <row r="312" spans="1:13" ht="12" customHeight="1">
      <c r="A312" s="183">
        <f t="shared" ref="A312" si="69">A308+1</f>
        <v>80</v>
      </c>
      <c r="B312" s="90"/>
      <c r="C312" s="44" t="s">
        <v>34</v>
      </c>
      <c r="D312" s="91"/>
      <c r="E312" s="116"/>
      <c r="F312" s="117"/>
      <c r="G312" s="102"/>
      <c r="H312" s="104"/>
      <c r="I312" s="120"/>
      <c r="J312" s="122"/>
      <c r="K312" s="126"/>
      <c r="L312" s="129"/>
      <c r="M312" s="199" t="s">
        <v>1751</v>
      </c>
    </row>
    <row r="313" spans="1:13" ht="12" customHeight="1">
      <c r="A313" s="184"/>
      <c r="B313" s="42"/>
      <c r="C313" s="41" t="s">
        <v>35</v>
      </c>
      <c r="D313" s="93"/>
      <c r="E313" s="208"/>
      <c r="F313" s="209"/>
      <c r="G313" s="103"/>
      <c r="H313" s="106"/>
      <c r="I313" s="123"/>
      <c r="J313" s="125"/>
      <c r="K313" s="126"/>
      <c r="L313" s="131"/>
      <c r="M313" s="200"/>
    </row>
    <row r="314" spans="1:13" ht="12" customHeight="1">
      <c r="A314" s="184"/>
      <c r="B314" s="42"/>
      <c r="C314" s="41" t="s">
        <v>2</v>
      </c>
      <c r="D314" s="93"/>
      <c r="E314" s="133"/>
      <c r="F314" s="134"/>
      <c r="G314" s="108"/>
      <c r="H314" s="109"/>
      <c r="I314" s="137"/>
      <c r="J314" s="139"/>
      <c r="K314" s="126"/>
      <c r="L314" s="143"/>
      <c r="M314" s="200"/>
    </row>
    <row r="315" spans="1:13" ht="12" customHeight="1">
      <c r="A315" s="185"/>
      <c r="B315" s="42"/>
      <c r="C315" s="45" t="s">
        <v>36</v>
      </c>
      <c r="D315" s="93"/>
      <c r="E315" s="135"/>
      <c r="F315" s="136"/>
      <c r="G315" s="111"/>
      <c r="H315" s="112"/>
      <c r="I315" s="140"/>
      <c r="J315" s="142"/>
      <c r="K315" s="126"/>
      <c r="L315" s="143"/>
      <c r="M315" s="201"/>
    </row>
    <row r="316" spans="1:13" ht="12" customHeight="1">
      <c r="A316" s="183">
        <f t="shared" ref="A316" si="70">A312+1</f>
        <v>81</v>
      </c>
      <c r="B316" s="90"/>
      <c r="C316" s="44" t="s">
        <v>34</v>
      </c>
      <c r="D316" s="91"/>
      <c r="E316" s="116"/>
      <c r="F316" s="117"/>
      <c r="G316" s="102"/>
      <c r="H316" s="104"/>
      <c r="I316" s="120"/>
      <c r="J316" s="122"/>
      <c r="K316" s="126"/>
      <c r="L316" s="129"/>
      <c r="M316" s="199" t="s">
        <v>1751</v>
      </c>
    </row>
    <row r="317" spans="1:13" ht="12" customHeight="1">
      <c r="A317" s="184"/>
      <c r="B317" s="42"/>
      <c r="C317" s="41" t="s">
        <v>35</v>
      </c>
      <c r="D317" s="93"/>
      <c r="E317" s="208"/>
      <c r="F317" s="209"/>
      <c r="G317" s="103"/>
      <c r="H317" s="106"/>
      <c r="I317" s="123"/>
      <c r="J317" s="125"/>
      <c r="K317" s="126"/>
      <c r="L317" s="131"/>
      <c r="M317" s="200"/>
    </row>
    <row r="318" spans="1:13" ht="12" customHeight="1">
      <c r="A318" s="184"/>
      <c r="B318" s="42"/>
      <c r="C318" s="41" t="s">
        <v>2</v>
      </c>
      <c r="D318" s="93"/>
      <c r="E318" s="133"/>
      <c r="F318" s="134"/>
      <c r="G318" s="108"/>
      <c r="H318" s="109"/>
      <c r="I318" s="137"/>
      <c r="J318" s="139"/>
      <c r="K318" s="126"/>
      <c r="L318" s="143"/>
      <c r="M318" s="200"/>
    </row>
    <row r="319" spans="1:13" ht="12" customHeight="1">
      <c r="A319" s="185"/>
      <c r="B319" s="42"/>
      <c r="C319" s="45" t="s">
        <v>36</v>
      </c>
      <c r="D319" s="93"/>
      <c r="E319" s="135"/>
      <c r="F319" s="136"/>
      <c r="G319" s="111"/>
      <c r="H319" s="112"/>
      <c r="I319" s="140"/>
      <c r="J319" s="142"/>
      <c r="K319" s="126"/>
      <c r="L319" s="143"/>
      <c r="M319" s="201"/>
    </row>
    <row r="320" spans="1:13" ht="12" customHeight="1">
      <c r="A320" s="183">
        <f t="shared" ref="A320" si="71">A316+1</f>
        <v>82</v>
      </c>
      <c r="B320" s="90"/>
      <c r="C320" s="44" t="s">
        <v>34</v>
      </c>
      <c r="D320" s="91"/>
      <c r="E320" s="116"/>
      <c r="F320" s="117"/>
      <c r="G320" s="102"/>
      <c r="H320" s="104"/>
      <c r="I320" s="120"/>
      <c r="J320" s="122"/>
      <c r="K320" s="126"/>
      <c r="L320" s="129"/>
      <c r="M320" s="199" t="s">
        <v>1751</v>
      </c>
    </row>
    <row r="321" spans="1:13" ht="12" customHeight="1">
      <c r="A321" s="184"/>
      <c r="B321" s="42"/>
      <c r="C321" s="41" t="s">
        <v>35</v>
      </c>
      <c r="D321" s="93"/>
      <c r="E321" s="208"/>
      <c r="F321" s="209"/>
      <c r="G321" s="103"/>
      <c r="H321" s="106"/>
      <c r="I321" s="123"/>
      <c r="J321" s="125"/>
      <c r="K321" s="126"/>
      <c r="L321" s="131"/>
      <c r="M321" s="200"/>
    </row>
    <row r="322" spans="1:13" ht="12" customHeight="1">
      <c r="A322" s="184"/>
      <c r="B322" s="42"/>
      <c r="C322" s="41" t="s">
        <v>2</v>
      </c>
      <c r="D322" s="93"/>
      <c r="E322" s="133"/>
      <c r="F322" s="134"/>
      <c r="G322" s="108"/>
      <c r="H322" s="109"/>
      <c r="I322" s="137"/>
      <c r="J322" s="139"/>
      <c r="K322" s="126"/>
      <c r="L322" s="143"/>
      <c r="M322" s="200"/>
    </row>
    <row r="323" spans="1:13" ht="12" customHeight="1">
      <c r="A323" s="185"/>
      <c r="B323" s="42"/>
      <c r="C323" s="45" t="s">
        <v>36</v>
      </c>
      <c r="D323" s="93"/>
      <c r="E323" s="135"/>
      <c r="F323" s="136"/>
      <c r="G323" s="111"/>
      <c r="H323" s="112"/>
      <c r="I323" s="140"/>
      <c r="J323" s="142"/>
      <c r="K323" s="126"/>
      <c r="L323" s="143"/>
      <c r="M323" s="201"/>
    </row>
    <row r="324" spans="1:13" ht="12" customHeight="1">
      <c r="A324" s="183">
        <f t="shared" ref="A324" si="72">A320+1</f>
        <v>83</v>
      </c>
      <c r="B324" s="90"/>
      <c r="C324" s="44" t="s">
        <v>34</v>
      </c>
      <c r="D324" s="91"/>
      <c r="E324" s="116"/>
      <c r="F324" s="117"/>
      <c r="G324" s="102"/>
      <c r="H324" s="104"/>
      <c r="I324" s="120"/>
      <c r="J324" s="122"/>
      <c r="K324" s="126"/>
      <c r="L324" s="129"/>
      <c r="M324" s="199" t="s">
        <v>1751</v>
      </c>
    </row>
    <row r="325" spans="1:13" ht="12" customHeight="1">
      <c r="A325" s="184"/>
      <c r="B325" s="42"/>
      <c r="C325" s="41" t="s">
        <v>35</v>
      </c>
      <c r="D325" s="93"/>
      <c r="E325" s="208"/>
      <c r="F325" s="209"/>
      <c r="G325" s="103"/>
      <c r="H325" s="106"/>
      <c r="I325" s="123"/>
      <c r="J325" s="125"/>
      <c r="K325" s="126"/>
      <c r="L325" s="131"/>
      <c r="M325" s="200"/>
    </row>
    <row r="326" spans="1:13" ht="12" customHeight="1">
      <c r="A326" s="184"/>
      <c r="B326" s="42"/>
      <c r="C326" s="41" t="s">
        <v>2</v>
      </c>
      <c r="D326" s="93"/>
      <c r="E326" s="133"/>
      <c r="F326" s="134"/>
      <c r="G326" s="108"/>
      <c r="H326" s="109"/>
      <c r="I326" s="137"/>
      <c r="J326" s="139"/>
      <c r="K326" s="126"/>
      <c r="L326" s="143"/>
      <c r="M326" s="200"/>
    </row>
    <row r="327" spans="1:13" ht="12" customHeight="1">
      <c r="A327" s="185"/>
      <c r="B327" s="42"/>
      <c r="C327" s="45" t="s">
        <v>36</v>
      </c>
      <c r="D327" s="93"/>
      <c r="E327" s="135"/>
      <c r="F327" s="136"/>
      <c r="G327" s="111"/>
      <c r="H327" s="112"/>
      <c r="I327" s="140"/>
      <c r="J327" s="142"/>
      <c r="K327" s="126"/>
      <c r="L327" s="143"/>
      <c r="M327" s="201"/>
    </row>
    <row r="328" spans="1:13" ht="12" customHeight="1">
      <c r="A328" s="183">
        <f t="shared" ref="A328" si="73">A324+1</f>
        <v>84</v>
      </c>
      <c r="B328" s="90"/>
      <c r="C328" s="44" t="s">
        <v>34</v>
      </c>
      <c r="D328" s="91"/>
      <c r="E328" s="116"/>
      <c r="F328" s="117"/>
      <c r="G328" s="102"/>
      <c r="H328" s="104"/>
      <c r="I328" s="120"/>
      <c r="J328" s="122"/>
      <c r="K328" s="126"/>
      <c r="L328" s="129"/>
      <c r="M328" s="199" t="s">
        <v>1751</v>
      </c>
    </row>
    <row r="329" spans="1:13" ht="12" customHeight="1">
      <c r="A329" s="184"/>
      <c r="B329" s="42"/>
      <c r="C329" s="41" t="s">
        <v>35</v>
      </c>
      <c r="D329" s="93"/>
      <c r="E329" s="208"/>
      <c r="F329" s="209"/>
      <c r="G329" s="103"/>
      <c r="H329" s="106"/>
      <c r="I329" s="123"/>
      <c r="J329" s="125"/>
      <c r="K329" s="126"/>
      <c r="L329" s="131"/>
      <c r="M329" s="200"/>
    </row>
    <row r="330" spans="1:13" ht="12" customHeight="1">
      <c r="A330" s="184"/>
      <c r="B330" s="42"/>
      <c r="C330" s="41" t="s">
        <v>2</v>
      </c>
      <c r="D330" s="93"/>
      <c r="E330" s="133"/>
      <c r="F330" s="134"/>
      <c r="G330" s="108"/>
      <c r="H330" s="109"/>
      <c r="I330" s="137"/>
      <c r="J330" s="139"/>
      <c r="K330" s="126"/>
      <c r="L330" s="143"/>
      <c r="M330" s="200"/>
    </row>
    <row r="331" spans="1:13" ht="12" customHeight="1">
      <c r="A331" s="185"/>
      <c r="B331" s="42"/>
      <c r="C331" s="45" t="s">
        <v>36</v>
      </c>
      <c r="D331" s="93"/>
      <c r="E331" s="135"/>
      <c r="F331" s="136"/>
      <c r="G331" s="111"/>
      <c r="H331" s="112"/>
      <c r="I331" s="140"/>
      <c r="J331" s="142"/>
      <c r="K331" s="126"/>
      <c r="L331" s="143"/>
      <c r="M331" s="201"/>
    </row>
    <row r="332" spans="1:13" ht="12" customHeight="1">
      <c r="A332" s="183">
        <f t="shared" ref="A332" si="74">A328+1</f>
        <v>85</v>
      </c>
      <c r="B332" s="90"/>
      <c r="C332" s="44" t="s">
        <v>34</v>
      </c>
      <c r="D332" s="91"/>
      <c r="E332" s="116"/>
      <c r="F332" s="117"/>
      <c r="G332" s="102"/>
      <c r="H332" s="104"/>
      <c r="I332" s="120"/>
      <c r="J332" s="122"/>
      <c r="K332" s="126"/>
      <c r="L332" s="129"/>
      <c r="M332" s="199" t="s">
        <v>1751</v>
      </c>
    </row>
    <row r="333" spans="1:13" ht="12" customHeight="1">
      <c r="A333" s="184"/>
      <c r="B333" s="42"/>
      <c r="C333" s="41" t="s">
        <v>35</v>
      </c>
      <c r="D333" s="93"/>
      <c r="E333" s="208"/>
      <c r="F333" s="209"/>
      <c r="G333" s="103"/>
      <c r="H333" s="106"/>
      <c r="I333" s="123"/>
      <c r="J333" s="125"/>
      <c r="K333" s="126"/>
      <c r="L333" s="131"/>
      <c r="M333" s="200"/>
    </row>
    <row r="334" spans="1:13" ht="12" customHeight="1">
      <c r="A334" s="184"/>
      <c r="B334" s="42"/>
      <c r="C334" s="41" t="s">
        <v>2</v>
      </c>
      <c r="D334" s="93"/>
      <c r="E334" s="133"/>
      <c r="F334" s="134"/>
      <c r="G334" s="108"/>
      <c r="H334" s="109"/>
      <c r="I334" s="137"/>
      <c r="J334" s="139"/>
      <c r="K334" s="126"/>
      <c r="L334" s="143"/>
      <c r="M334" s="200"/>
    </row>
    <row r="335" spans="1:13" ht="12" customHeight="1">
      <c r="A335" s="185"/>
      <c r="B335" s="42"/>
      <c r="C335" s="45" t="s">
        <v>36</v>
      </c>
      <c r="D335" s="93"/>
      <c r="E335" s="135"/>
      <c r="F335" s="136"/>
      <c r="G335" s="111"/>
      <c r="H335" s="112"/>
      <c r="I335" s="140"/>
      <c r="J335" s="142"/>
      <c r="K335" s="126"/>
      <c r="L335" s="143"/>
      <c r="M335" s="201"/>
    </row>
    <row r="336" spans="1:13" ht="12" customHeight="1">
      <c r="A336" s="183">
        <f t="shared" ref="A336" si="75">A332+1</f>
        <v>86</v>
      </c>
      <c r="B336" s="90"/>
      <c r="C336" s="44" t="s">
        <v>34</v>
      </c>
      <c r="D336" s="91"/>
      <c r="E336" s="116"/>
      <c r="F336" s="117"/>
      <c r="G336" s="102"/>
      <c r="H336" s="104"/>
      <c r="I336" s="120"/>
      <c r="J336" s="122"/>
      <c r="K336" s="126"/>
      <c r="L336" s="129"/>
      <c r="M336" s="199" t="s">
        <v>1751</v>
      </c>
    </row>
    <row r="337" spans="1:13" ht="12" customHeight="1">
      <c r="A337" s="184"/>
      <c r="B337" s="42"/>
      <c r="C337" s="41" t="s">
        <v>35</v>
      </c>
      <c r="D337" s="93"/>
      <c r="E337" s="208"/>
      <c r="F337" s="209"/>
      <c r="G337" s="103"/>
      <c r="H337" s="106"/>
      <c r="I337" s="123"/>
      <c r="J337" s="125"/>
      <c r="K337" s="126"/>
      <c r="L337" s="131"/>
      <c r="M337" s="200"/>
    </row>
    <row r="338" spans="1:13" ht="12" customHeight="1">
      <c r="A338" s="184"/>
      <c r="B338" s="42"/>
      <c r="C338" s="41" t="s">
        <v>2</v>
      </c>
      <c r="D338" s="93"/>
      <c r="E338" s="133"/>
      <c r="F338" s="134"/>
      <c r="G338" s="108"/>
      <c r="H338" s="109"/>
      <c r="I338" s="137"/>
      <c r="J338" s="139"/>
      <c r="K338" s="126"/>
      <c r="L338" s="143"/>
      <c r="M338" s="200"/>
    </row>
    <row r="339" spans="1:13" ht="12" customHeight="1">
      <c r="A339" s="185"/>
      <c r="B339" s="42"/>
      <c r="C339" s="45" t="s">
        <v>36</v>
      </c>
      <c r="D339" s="93"/>
      <c r="E339" s="135"/>
      <c r="F339" s="136"/>
      <c r="G339" s="111"/>
      <c r="H339" s="112"/>
      <c r="I339" s="140"/>
      <c r="J339" s="142"/>
      <c r="K339" s="126"/>
      <c r="L339" s="143"/>
      <c r="M339" s="201"/>
    </row>
    <row r="340" spans="1:13" ht="12" customHeight="1">
      <c r="A340" s="183">
        <f t="shared" ref="A340" si="76">A336+1</f>
        <v>87</v>
      </c>
      <c r="B340" s="90"/>
      <c r="C340" s="44" t="s">
        <v>34</v>
      </c>
      <c r="D340" s="91"/>
      <c r="E340" s="116"/>
      <c r="F340" s="117"/>
      <c r="G340" s="102"/>
      <c r="H340" s="104"/>
      <c r="I340" s="120"/>
      <c r="J340" s="122"/>
      <c r="K340" s="126"/>
      <c r="L340" s="129"/>
      <c r="M340" s="199" t="s">
        <v>1751</v>
      </c>
    </row>
    <row r="341" spans="1:13" ht="12" customHeight="1">
      <c r="A341" s="184"/>
      <c r="B341" s="42"/>
      <c r="C341" s="41" t="s">
        <v>35</v>
      </c>
      <c r="D341" s="93"/>
      <c r="E341" s="208"/>
      <c r="F341" s="209"/>
      <c r="G341" s="103"/>
      <c r="H341" s="106"/>
      <c r="I341" s="123"/>
      <c r="J341" s="125"/>
      <c r="K341" s="126"/>
      <c r="L341" s="131"/>
      <c r="M341" s="200"/>
    </row>
    <row r="342" spans="1:13" ht="12" customHeight="1">
      <c r="A342" s="184"/>
      <c r="B342" s="42"/>
      <c r="C342" s="41" t="s">
        <v>2</v>
      </c>
      <c r="D342" s="93"/>
      <c r="E342" s="133"/>
      <c r="F342" s="134"/>
      <c r="G342" s="108"/>
      <c r="H342" s="109"/>
      <c r="I342" s="137"/>
      <c r="J342" s="139"/>
      <c r="K342" s="126"/>
      <c r="L342" s="143"/>
      <c r="M342" s="200"/>
    </row>
    <row r="343" spans="1:13" ht="12" customHeight="1">
      <c r="A343" s="185"/>
      <c r="B343" s="42"/>
      <c r="C343" s="45" t="s">
        <v>36</v>
      </c>
      <c r="D343" s="93"/>
      <c r="E343" s="135"/>
      <c r="F343" s="136"/>
      <c r="G343" s="111"/>
      <c r="H343" s="112"/>
      <c r="I343" s="140"/>
      <c r="J343" s="142"/>
      <c r="K343" s="126"/>
      <c r="L343" s="143"/>
      <c r="M343" s="201"/>
    </row>
    <row r="344" spans="1:13" ht="12" customHeight="1">
      <c r="A344" s="183">
        <f t="shared" ref="A344" si="77">A340+1</f>
        <v>88</v>
      </c>
      <c r="B344" s="90"/>
      <c r="C344" s="44" t="s">
        <v>34</v>
      </c>
      <c r="D344" s="91"/>
      <c r="E344" s="116"/>
      <c r="F344" s="117"/>
      <c r="G344" s="102"/>
      <c r="H344" s="104"/>
      <c r="I344" s="120"/>
      <c r="J344" s="122"/>
      <c r="K344" s="126"/>
      <c r="L344" s="129"/>
      <c r="M344" s="199" t="s">
        <v>1751</v>
      </c>
    </row>
    <row r="345" spans="1:13" ht="12" customHeight="1">
      <c r="A345" s="184"/>
      <c r="B345" s="42"/>
      <c r="C345" s="41" t="s">
        <v>35</v>
      </c>
      <c r="D345" s="93"/>
      <c r="E345" s="208"/>
      <c r="F345" s="209"/>
      <c r="G345" s="103"/>
      <c r="H345" s="106"/>
      <c r="I345" s="123"/>
      <c r="J345" s="125"/>
      <c r="K345" s="126"/>
      <c r="L345" s="131"/>
      <c r="M345" s="200"/>
    </row>
    <row r="346" spans="1:13" ht="12" customHeight="1">
      <c r="A346" s="184"/>
      <c r="B346" s="42"/>
      <c r="C346" s="41" t="s">
        <v>2</v>
      </c>
      <c r="D346" s="93"/>
      <c r="E346" s="133"/>
      <c r="F346" s="134"/>
      <c r="G346" s="108"/>
      <c r="H346" s="109"/>
      <c r="I346" s="137"/>
      <c r="J346" s="139"/>
      <c r="K346" s="126"/>
      <c r="L346" s="143"/>
      <c r="M346" s="200"/>
    </row>
    <row r="347" spans="1:13" ht="12" customHeight="1">
      <c r="A347" s="185"/>
      <c r="B347" s="42"/>
      <c r="C347" s="45" t="s">
        <v>36</v>
      </c>
      <c r="D347" s="93"/>
      <c r="E347" s="135"/>
      <c r="F347" s="136"/>
      <c r="G347" s="111"/>
      <c r="H347" s="112"/>
      <c r="I347" s="140"/>
      <c r="J347" s="142"/>
      <c r="K347" s="126"/>
      <c r="L347" s="143"/>
      <c r="M347" s="201"/>
    </row>
    <row r="348" spans="1:13" ht="12" customHeight="1">
      <c r="A348" s="183">
        <f t="shared" ref="A348" si="78">A344+1</f>
        <v>89</v>
      </c>
      <c r="B348" s="90"/>
      <c r="C348" s="44" t="s">
        <v>34</v>
      </c>
      <c r="D348" s="91"/>
      <c r="E348" s="116"/>
      <c r="F348" s="117"/>
      <c r="G348" s="102"/>
      <c r="H348" s="104"/>
      <c r="I348" s="120"/>
      <c r="J348" s="122"/>
      <c r="K348" s="126"/>
      <c r="L348" s="129"/>
      <c r="M348" s="199" t="s">
        <v>1751</v>
      </c>
    </row>
    <row r="349" spans="1:13" ht="12" customHeight="1">
      <c r="A349" s="184"/>
      <c r="B349" s="42"/>
      <c r="C349" s="41" t="s">
        <v>35</v>
      </c>
      <c r="D349" s="93"/>
      <c r="E349" s="208"/>
      <c r="F349" s="209"/>
      <c r="G349" s="103"/>
      <c r="H349" s="106"/>
      <c r="I349" s="123"/>
      <c r="J349" s="125"/>
      <c r="K349" s="126"/>
      <c r="L349" s="131"/>
      <c r="M349" s="200"/>
    </row>
    <row r="350" spans="1:13" ht="12" customHeight="1">
      <c r="A350" s="184"/>
      <c r="B350" s="42"/>
      <c r="C350" s="41" t="s">
        <v>2</v>
      </c>
      <c r="D350" s="93"/>
      <c r="E350" s="133"/>
      <c r="F350" s="134"/>
      <c r="G350" s="108"/>
      <c r="H350" s="109"/>
      <c r="I350" s="137"/>
      <c r="J350" s="139"/>
      <c r="K350" s="126"/>
      <c r="L350" s="143"/>
      <c r="M350" s="200"/>
    </row>
    <row r="351" spans="1:13" ht="12" customHeight="1">
      <c r="A351" s="185"/>
      <c r="B351" s="42"/>
      <c r="C351" s="45" t="s">
        <v>36</v>
      </c>
      <c r="D351" s="93"/>
      <c r="E351" s="135"/>
      <c r="F351" s="136"/>
      <c r="G351" s="111"/>
      <c r="H351" s="112"/>
      <c r="I351" s="140"/>
      <c r="J351" s="142"/>
      <c r="K351" s="126"/>
      <c r="L351" s="143"/>
      <c r="M351" s="201"/>
    </row>
    <row r="352" spans="1:13" ht="12" customHeight="1">
      <c r="A352" s="183">
        <f t="shared" ref="A352" si="79">A348+1</f>
        <v>90</v>
      </c>
      <c r="B352" s="90"/>
      <c r="C352" s="44" t="s">
        <v>34</v>
      </c>
      <c r="D352" s="91"/>
      <c r="E352" s="116"/>
      <c r="F352" s="117"/>
      <c r="G352" s="102"/>
      <c r="H352" s="104"/>
      <c r="I352" s="120"/>
      <c r="J352" s="122"/>
      <c r="K352" s="126"/>
      <c r="L352" s="129"/>
      <c r="M352" s="199" t="s">
        <v>1751</v>
      </c>
    </row>
    <row r="353" spans="1:13" ht="12" customHeight="1">
      <c r="A353" s="184"/>
      <c r="B353" s="42"/>
      <c r="C353" s="41" t="s">
        <v>35</v>
      </c>
      <c r="D353" s="93"/>
      <c r="E353" s="208"/>
      <c r="F353" s="209"/>
      <c r="G353" s="103"/>
      <c r="H353" s="106"/>
      <c r="I353" s="123"/>
      <c r="J353" s="125"/>
      <c r="K353" s="126"/>
      <c r="L353" s="131"/>
      <c r="M353" s="200"/>
    </row>
    <row r="354" spans="1:13" ht="12" customHeight="1">
      <c r="A354" s="184"/>
      <c r="B354" s="42"/>
      <c r="C354" s="41" t="s">
        <v>2</v>
      </c>
      <c r="D354" s="93"/>
      <c r="E354" s="133"/>
      <c r="F354" s="134"/>
      <c r="G354" s="108"/>
      <c r="H354" s="109"/>
      <c r="I354" s="137"/>
      <c r="J354" s="139"/>
      <c r="K354" s="126"/>
      <c r="L354" s="143"/>
      <c r="M354" s="200"/>
    </row>
    <row r="355" spans="1:13" ht="12" customHeight="1">
      <c r="A355" s="185"/>
      <c r="B355" s="42"/>
      <c r="C355" s="45" t="s">
        <v>36</v>
      </c>
      <c r="D355" s="93"/>
      <c r="E355" s="135"/>
      <c r="F355" s="136"/>
      <c r="G355" s="111"/>
      <c r="H355" s="112"/>
      <c r="I355" s="140"/>
      <c r="J355" s="142"/>
      <c r="K355" s="126"/>
      <c r="L355" s="143"/>
      <c r="M355" s="201"/>
    </row>
    <row r="356" spans="1:13" ht="12" customHeight="1">
      <c r="A356" s="183">
        <f t="shared" ref="A356" si="80">A352+1</f>
        <v>91</v>
      </c>
      <c r="B356" s="90"/>
      <c r="C356" s="44" t="s">
        <v>34</v>
      </c>
      <c r="D356" s="91"/>
      <c r="E356" s="116"/>
      <c r="F356" s="117"/>
      <c r="G356" s="102"/>
      <c r="H356" s="104"/>
      <c r="I356" s="120"/>
      <c r="J356" s="122"/>
      <c r="K356" s="126"/>
      <c r="L356" s="129"/>
      <c r="M356" s="199" t="s">
        <v>1751</v>
      </c>
    </row>
    <row r="357" spans="1:13" ht="12" customHeight="1">
      <c r="A357" s="184"/>
      <c r="B357" s="42"/>
      <c r="C357" s="41" t="s">
        <v>35</v>
      </c>
      <c r="D357" s="93"/>
      <c r="E357" s="208"/>
      <c r="F357" s="209"/>
      <c r="G357" s="103"/>
      <c r="H357" s="106"/>
      <c r="I357" s="123"/>
      <c r="J357" s="125"/>
      <c r="K357" s="126"/>
      <c r="L357" s="131"/>
      <c r="M357" s="200"/>
    </row>
    <row r="358" spans="1:13" ht="12" customHeight="1">
      <c r="A358" s="184"/>
      <c r="B358" s="42"/>
      <c r="C358" s="41" t="s">
        <v>2</v>
      </c>
      <c r="D358" s="93"/>
      <c r="E358" s="133"/>
      <c r="F358" s="134"/>
      <c r="G358" s="108"/>
      <c r="H358" s="109"/>
      <c r="I358" s="137"/>
      <c r="J358" s="139"/>
      <c r="K358" s="126"/>
      <c r="L358" s="143"/>
      <c r="M358" s="200"/>
    </row>
    <row r="359" spans="1:13" ht="12" customHeight="1">
      <c r="A359" s="185"/>
      <c r="B359" s="42"/>
      <c r="C359" s="45" t="s">
        <v>36</v>
      </c>
      <c r="D359" s="93"/>
      <c r="E359" s="135"/>
      <c r="F359" s="136"/>
      <c r="G359" s="111"/>
      <c r="H359" s="112"/>
      <c r="I359" s="140"/>
      <c r="J359" s="142"/>
      <c r="K359" s="126"/>
      <c r="L359" s="143"/>
      <c r="M359" s="201"/>
    </row>
    <row r="360" spans="1:13" ht="12" customHeight="1">
      <c r="A360" s="183">
        <f t="shared" ref="A360" si="81">A356+1</f>
        <v>92</v>
      </c>
      <c r="B360" s="90"/>
      <c r="C360" s="44" t="s">
        <v>34</v>
      </c>
      <c r="D360" s="91"/>
      <c r="E360" s="116"/>
      <c r="F360" s="117"/>
      <c r="G360" s="102"/>
      <c r="H360" s="104"/>
      <c r="I360" s="120"/>
      <c r="J360" s="122"/>
      <c r="K360" s="126"/>
      <c r="L360" s="129"/>
      <c r="M360" s="199" t="s">
        <v>1751</v>
      </c>
    </row>
    <row r="361" spans="1:13" ht="12" customHeight="1">
      <c r="A361" s="184"/>
      <c r="B361" s="42"/>
      <c r="C361" s="41" t="s">
        <v>35</v>
      </c>
      <c r="D361" s="93"/>
      <c r="E361" s="208"/>
      <c r="F361" s="209"/>
      <c r="G361" s="103"/>
      <c r="H361" s="106"/>
      <c r="I361" s="123"/>
      <c r="J361" s="125"/>
      <c r="K361" s="126"/>
      <c r="L361" s="131"/>
      <c r="M361" s="200"/>
    </row>
    <row r="362" spans="1:13" ht="12" customHeight="1">
      <c r="A362" s="184"/>
      <c r="B362" s="42"/>
      <c r="C362" s="41" t="s">
        <v>2</v>
      </c>
      <c r="D362" s="93"/>
      <c r="E362" s="133"/>
      <c r="F362" s="134"/>
      <c r="G362" s="108"/>
      <c r="H362" s="109"/>
      <c r="I362" s="137"/>
      <c r="J362" s="139"/>
      <c r="K362" s="126"/>
      <c r="L362" s="143"/>
      <c r="M362" s="200"/>
    </row>
    <row r="363" spans="1:13" ht="12" customHeight="1">
      <c r="A363" s="185"/>
      <c r="B363" s="42"/>
      <c r="C363" s="45" t="s">
        <v>36</v>
      </c>
      <c r="D363" s="93"/>
      <c r="E363" s="135"/>
      <c r="F363" s="136"/>
      <c r="G363" s="111"/>
      <c r="H363" s="112"/>
      <c r="I363" s="140"/>
      <c r="J363" s="142"/>
      <c r="K363" s="126"/>
      <c r="L363" s="143"/>
      <c r="M363" s="201"/>
    </row>
    <row r="364" spans="1:13" ht="12" customHeight="1">
      <c r="A364" s="183">
        <f t="shared" ref="A364" si="82">A360+1</f>
        <v>93</v>
      </c>
      <c r="B364" s="90"/>
      <c r="C364" s="44" t="s">
        <v>34</v>
      </c>
      <c r="D364" s="91"/>
      <c r="E364" s="116"/>
      <c r="F364" s="117"/>
      <c r="G364" s="102"/>
      <c r="H364" s="104"/>
      <c r="I364" s="120"/>
      <c r="J364" s="122"/>
      <c r="K364" s="126"/>
      <c r="L364" s="129"/>
      <c r="M364" s="199" t="s">
        <v>1751</v>
      </c>
    </row>
    <row r="365" spans="1:13" ht="12" customHeight="1">
      <c r="A365" s="184"/>
      <c r="B365" s="42"/>
      <c r="C365" s="41" t="s">
        <v>35</v>
      </c>
      <c r="D365" s="93"/>
      <c r="E365" s="208"/>
      <c r="F365" s="209"/>
      <c r="G365" s="103"/>
      <c r="H365" s="106"/>
      <c r="I365" s="123"/>
      <c r="J365" s="125"/>
      <c r="K365" s="126"/>
      <c r="L365" s="131"/>
      <c r="M365" s="200"/>
    </row>
    <row r="366" spans="1:13" ht="12" customHeight="1">
      <c r="A366" s="184"/>
      <c r="B366" s="42"/>
      <c r="C366" s="41" t="s">
        <v>2</v>
      </c>
      <c r="D366" s="93"/>
      <c r="E366" s="133"/>
      <c r="F366" s="134"/>
      <c r="G366" s="108"/>
      <c r="H366" s="109"/>
      <c r="I366" s="137"/>
      <c r="J366" s="139"/>
      <c r="K366" s="126"/>
      <c r="L366" s="143"/>
      <c r="M366" s="200"/>
    </row>
    <row r="367" spans="1:13" ht="12" customHeight="1">
      <c r="A367" s="185"/>
      <c r="B367" s="43"/>
      <c r="C367" s="45" t="s">
        <v>36</v>
      </c>
      <c r="D367" s="81"/>
      <c r="E367" s="135"/>
      <c r="F367" s="136"/>
      <c r="G367" s="111"/>
      <c r="H367" s="112"/>
      <c r="I367" s="140"/>
      <c r="J367" s="142"/>
      <c r="K367" s="126"/>
      <c r="L367" s="145"/>
      <c r="M367" s="201"/>
    </row>
    <row r="368" spans="1:13" ht="12" customHeight="1">
      <c r="A368" s="183">
        <f t="shared" ref="A368" si="83">A364+1</f>
        <v>94</v>
      </c>
      <c r="B368" s="90"/>
      <c r="C368" s="44" t="s">
        <v>34</v>
      </c>
      <c r="D368" s="91"/>
      <c r="E368" s="116"/>
      <c r="F368" s="117"/>
      <c r="G368" s="102"/>
      <c r="H368" s="104"/>
      <c r="I368" s="120"/>
      <c r="J368" s="122"/>
      <c r="K368" s="126"/>
      <c r="L368" s="129"/>
      <c r="M368" s="199" t="s">
        <v>1751</v>
      </c>
    </row>
    <row r="369" spans="1:13" ht="12" customHeight="1">
      <c r="A369" s="184"/>
      <c r="B369" s="42"/>
      <c r="C369" s="41" t="s">
        <v>35</v>
      </c>
      <c r="D369" s="93"/>
      <c r="E369" s="208"/>
      <c r="F369" s="209"/>
      <c r="G369" s="103"/>
      <c r="H369" s="106"/>
      <c r="I369" s="123"/>
      <c r="J369" s="125"/>
      <c r="K369" s="126"/>
      <c r="L369" s="131"/>
      <c r="M369" s="200"/>
    </row>
    <row r="370" spans="1:13" ht="12" customHeight="1">
      <c r="A370" s="184"/>
      <c r="B370" s="42"/>
      <c r="C370" s="41" t="s">
        <v>2</v>
      </c>
      <c r="D370" s="93"/>
      <c r="E370" s="133"/>
      <c r="F370" s="134"/>
      <c r="G370" s="108"/>
      <c r="H370" s="109"/>
      <c r="I370" s="137"/>
      <c r="J370" s="139"/>
      <c r="K370" s="126"/>
      <c r="L370" s="143"/>
      <c r="M370" s="200"/>
    </row>
    <row r="371" spans="1:13" ht="12" customHeight="1">
      <c r="A371" s="185"/>
      <c r="B371" s="42"/>
      <c r="C371" s="45" t="s">
        <v>36</v>
      </c>
      <c r="D371" s="93"/>
      <c r="E371" s="135"/>
      <c r="F371" s="136"/>
      <c r="G371" s="111"/>
      <c r="H371" s="112"/>
      <c r="I371" s="140"/>
      <c r="J371" s="142"/>
      <c r="K371" s="126"/>
      <c r="L371" s="143"/>
      <c r="M371" s="201"/>
    </row>
    <row r="372" spans="1:13" ht="12" customHeight="1">
      <c r="A372" s="183">
        <f t="shared" ref="A372" si="84">A368+1</f>
        <v>95</v>
      </c>
      <c r="B372" s="90"/>
      <c r="C372" s="44" t="s">
        <v>34</v>
      </c>
      <c r="D372" s="91"/>
      <c r="E372" s="116"/>
      <c r="F372" s="117"/>
      <c r="G372" s="102"/>
      <c r="H372" s="104"/>
      <c r="I372" s="120"/>
      <c r="J372" s="122"/>
      <c r="K372" s="126"/>
      <c r="L372" s="129"/>
      <c r="M372" s="199" t="s">
        <v>1751</v>
      </c>
    </row>
    <row r="373" spans="1:13" ht="12" customHeight="1">
      <c r="A373" s="184"/>
      <c r="B373" s="42"/>
      <c r="C373" s="41" t="s">
        <v>35</v>
      </c>
      <c r="D373" s="93"/>
      <c r="E373" s="208"/>
      <c r="F373" s="209"/>
      <c r="G373" s="103"/>
      <c r="H373" s="106"/>
      <c r="I373" s="123"/>
      <c r="J373" s="125"/>
      <c r="K373" s="126"/>
      <c r="L373" s="131"/>
      <c r="M373" s="200"/>
    </row>
    <row r="374" spans="1:13" ht="12" customHeight="1">
      <c r="A374" s="184"/>
      <c r="B374" s="42"/>
      <c r="C374" s="41" t="s">
        <v>2</v>
      </c>
      <c r="D374" s="93"/>
      <c r="E374" s="133"/>
      <c r="F374" s="134"/>
      <c r="G374" s="108"/>
      <c r="H374" s="109"/>
      <c r="I374" s="137"/>
      <c r="J374" s="139"/>
      <c r="K374" s="126"/>
      <c r="L374" s="143"/>
      <c r="M374" s="200"/>
    </row>
    <row r="375" spans="1:13" ht="12" customHeight="1">
      <c r="A375" s="185"/>
      <c r="B375" s="42"/>
      <c r="C375" s="45" t="s">
        <v>36</v>
      </c>
      <c r="D375" s="93"/>
      <c r="E375" s="135"/>
      <c r="F375" s="136"/>
      <c r="G375" s="111"/>
      <c r="H375" s="112"/>
      <c r="I375" s="140"/>
      <c r="J375" s="142"/>
      <c r="K375" s="126"/>
      <c r="L375" s="143"/>
      <c r="M375" s="201"/>
    </row>
    <row r="376" spans="1:13" ht="12" customHeight="1">
      <c r="A376" s="183">
        <f t="shared" ref="A376" si="85">A372+1</f>
        <v>96</v>
      </c>
      <c r="B376" s="90"/>
      <c r="C376" s="44" t="s">
        <v>34</v>
      </c>
      <c r="D376" s="91"/>
      <c r="E376" s="116"/>
      <c r="F376" s="117"/>
      <c r="G376" s="102"/>
      <c r="H376" s="104"/>
      <c r="I376" s="120"/>
      <c r="J376" s="122"/>
      <c r="K376" s="126"/>
      <c r="L376" s="129"/>
      <c r="M376" s="199" t="s">
        <v>1751</v>
      </c>
    </row>
    <row r="377" spans="1:13" ht="12" customHeight="1">
      <c r="A377" s="184"/>
      <c r="B377" s="42"/>
      <c r="C377" s="41" t="s">
        <v>35</v>
      </c>
      <c r="D377" s="93"/>
      <c r="E377" s="208"/>
      <c r="F377" s="209"/>
      <c r="G377" s="103"/>
      <c r="H377" s="106"/>
      <c r="I377" s="123"/>
      <c r="J377" s="125"/>
      <c r="K377" s="126"/>
      <c r="L377" s="131"/>
      <c r="M377" s="200"/>
    </row>
    <row r="378" spans="1:13" ht="12" customHeight="1">
      <c r="A378" s="184"/>
      <c r="B378" s="42"/>
      <c r="C378" s="41" t="s">
        <v>2</v>
      </c>
      <c r="D378" s="93"/>
      <c r="E378" s="133"/>
      <c r="F378" s="134"/>
      <c r="G378" s="108"/>
      <c r="H378" s="109"/>
      <c r="I378" s="137"/>
      <c r="J378" s="139"/>
      <c r="K378" s="126"/>
      <c r="L378" s="143"/>
      <c r="M378" s="200"/>
    </row>
    <row r="379" spans="1:13" ht="12" customHeight="1">
      <c r="A379" s="185"/>
      <c r="B379" s="42"/>
      <c r="C379" s="45" t="s">
        <v>36</v>
      </c>
      <c r="D379" s="93"/>
      <c r="E379" s="135"/>
      <c r="F379" s="136"/>
      <c r="G379" s="111"/>
      <c r="H379" s="112"/>
      <c r="I379" s="140"/>
      <c r="J379" s="142"/>
      <c r="K379" s="126"/>
      <c r="L379" s="143"/>
      <c r="M379" s="201"/>
    </row>
    <row r="380" spans="1:13" ht="12" customHeight="1">
      <c r="A380" s="183">
        <f t="shared" ref="A380" si="86">A376+1</f>
        <v>97</v>
      </c>
      <c r="B380" s="90"/>
      <c r="C380" s="44" t="s">
        <v>34</v>
      </c>
      <c r="D380" s="91"/>
      <c r="E380" s="116"/>
      <c r="F380" s="117"/>
      <c r="G380" s="102"/>
      <c r="H380" s="104"/>
      <c r="I380" s="120"/>
      <c r="J380" s="122"/>
      <c r="K380" s="126"/>
      <c r="L380" s="129"/>
      <c r="M380" s="199" t="s">
        <v>1751</v>
      </c>
    </row>
    <row r="381" spans="1:13" ht="12" customHeight="1">
      <c r="A381" s="184"/>
      <c r="B381" s="42"/>
      <c r="C381" s="41" t="s">
        <v>35</v>
      </c>
      <c r="D381" s="93"/>
      <c r="E381" s="208"/>
      <c r="F381" s="209"/>
      <c r="G381" s="103"/>
      <c r="H381" s="106"/>
      <c r="I381" s="123"/>
      <c r="J381" s="125"/>
      <c r="K381" s="126"/>
      <c r="L381" s="131"/>
      <c r="M381" s="200"/>
    </row>
    <row r="382" spans="1:13" ht="12" customHeight="1">
      <c r="A382" s="184"/>
      <c r="B382" s="42"/>
      <c r="C382" s="41" t="s">
        <v>2</v>
      </c>
      <c r="D382" s="93"/>
      <c r="E382" s="133"/>
      <c r="F382" s="134"/>
      <c r="G382" s="108"/>
      <c r="H382" s="109"/>
      <c r="I382" s="137"/>
      <c r="J382" s="139"/>
      <c r="K382" s="126"/>
      <c r="L382" s="143"/>
      <c r="M382" s="200"/>
    </row>
    <row r="383" spans="1:13" ht="12" customHeight="1">
      <c r="A383" s="185"/>
      <c r="B383" s="42"/>
      <c r="C383" s="45" t="s">
        <v>36</v>
      </c>
      <c r="D383" s="93"/>
      <c r="E383" s="135"/>
      <c r="F383" s="136"/>
      <c r="G383" s="111"/>
      <c r="H383" s="112"/>
      <c r="I383" s="140"/>
      <c r="J383" s="142"/>
      <c r="K383" s="126"/>
      <c r="L383" s="143"/>
      <c r="M383" s="201"/>
    </row>
    <row r="384" spans="1:13" ht="12" customHeight="1">
      <c r="A384" s="183">
        <f t="shared" ref="A384" si="87">A380+1</f>
        <v>98</v>
      </c>
      <c r="B384" s="90"/>
      <c r="C384" s="44" t="s">
        <v>34</v>
      </c>
      <c r="D384" s="91"/>
      <c r="E384" s="116"/>
      <c r="F384" s="117"/>
      <c r="G384" s="102"/>
      <c r="H384" s="104"/>
      <c r="I384" s="120"/>
      <c r="J384" s="122"/>
      <c r="K384" s="126"/>
      <c r="L384" s="129"/>
      <c r="M384" s="199" t="s">
        <v>1751</v>
      </c>
    </row>
    <row r="385" spans="1:13" ht="12" customHeight="1">
      <c r="A385" s="184"/>
      <c r="B385" s="42"/>
      <c r="C385" s="41" t="s">
        <v>35</v>
      </c>
      <c r="D385" s="93"/>
      <c r="E385" s="208"/>
      <c r="F385" s="209"/>
      <c r="G385" s="103"/>
      <c r="H385" s="106"/>
      <c r="I385" s="123"/>
      <c r="J385" s="125"/>
      <c r="K385" s="126"/>
      <c r="L385" s="131"/>
      <c r="M385" s="200"/>
    </row>
    <row r="386" spans="1:13" ht="12" customHeight="1">
      <c r="A386" s="184"/>
      <c r="B386" s="42"/>
      <c r="C386" s="41" t="s">
        <v>2</v>
      </c>
      <c r="D386" s="93"/>
      <c r="E386" s="133"/>
      <c r="F386" s="134"/>
      <c r="G386" s="108"/>
      <c r="H386" s="109"/>
      <c r="I386" s="137"/>
      <c r="J386" s="139"/>
      <c r="K386" s="126"/>
      <c r="L386" s="143"/>
      <c r="M386" s="200"/>
    </row>
    <row r="387" spans="1:13" ht="12" customHeight="1">
      <c r="A387" s="185"/>
      <c r="B387" s="42"/>
      <c r="C387" s="45" t="s">
        <v>36</v>
      </c>
      <c r="D387" s="93"/>
      <c r="E387" s="135"/>
      <c r="F387" s="136"/>
      <c r="G387" s="111"/>
      <c r="H387" s="112"/>
      <c r="I387" s="140"/>
      <c r="J387" s="142"/>
      <c r="K387" s="126"/>
      <c r="L387" s="143"/>
      <c r="M387" s="201"/>
    </row>
    <row r="388" spans="1:13" ht="12" customHeight="1">
      <c r="A388" s="183">
        <f t="shared" ref="A388" si="88">A384+1</f>
        <v>99</v>
      </c>
      <c r="B388" s="90"/>
      <c r="C388" s="44" t="s">
        <v>34</v>
      </c>
      <c r="D388" s="91"/>
      <c r="E388" s="116"/>
      <c r="F388" s="117"/>
      <c r="G388" s="102"/>
      <c r="H388" s="104"/>
      <c r="I388" s="120"/>
      <c r="J388" s="122"/>
      <c r="K388" s="126"/>
      <c r="L388" s="129"/>
      <c r="M388" s="199" t="s">
        <v>1751</v>
      </c>
    </row>
    <row r="389" spans="1:13" ht="12" customHeight="1">
      <c r="A389" s="184"/>
      <c r="B389" s="42"/>
      <c r="C389" s="41" t="s">
        <v>35</v>
      </c>
      <c r="D389" s="93"/>
      <c r="E389" s="208"/>
      <c r="F389" s="209"/>
      <c r="G389" s="103"/>
      <c r="H389" s="106"/>
      <c r="I389" s="123"/>
      <c r="J389" s="125"/>
      <c r="K389" s="126"/>
      <c r="L389" s="131"/>
      <c r="M389" s="200"/>
    </row>
    <row r="390" spans="1:13" ht="12" customHeight="1">
      <c r="A390" s="184"/>
      <c r="B390" s="42"/>
      <c r="C390" s="41" t="s">
        <v>2</v>
      </c>
      <c r="D390" s="93"/>
      <c r="E390" s="133"/>
      <c r="F390" s="134"/>
      <c r="G390" s="108"/>
      <c r="H390" s="109"/>
      <c r="I390" s="137"/>
      <c r="J390" s="139"/>
      <c r="K390" s="126"/>
      <c r="L390" s="143"/>
      <c r="M390" s="200"/>
    </row>
    <row r="391" spans="1:13" ht="12" customHeight="1">
      <c r="A391" s="185"/>
      <c r="B391" s="43"/>
      <c r="C391" s="45" t="s">
        <v>36</v>
      </c>
      <c r="D391" s="81"/>
      <c r="E391" s="135"/>
      <c r="F391" s="136"/>
      <c r="G391" s="111"/>
      <c r="H391" s="112"/>
      <c r="I391" s="140"/>
      <c r="J391" s="142"/>
      <c r="K391" s="126"/>
      <c r="L391" s="145"/>
      <c r="M391" s="201"/>
    </row>
  </sheetData>
  <sheetProtection algorithmName="SHA-512" hashValue="hlWy4Kf42uLUz8eWvjLFZaCOYjqPAHDsKpdffTvLW9hxJ5XpiyecuXbucWkOTKbvdYUA+Qb6b3eUmP5JV8dItw==" saltValue="twSrIX5CcTulwsZyxnde3w==" spinCount="100000" sheet="1" objects="1" scenarios="1"/>
  <mergeCells count="1165">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32 G8 G112 G16 G20 G24 G28 G36 G40 G44 G388 G52 G56 G60 G64 G68 G72 G76 G80 G84 G88 G92 G96 G100 G104 G108 G48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12">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28:L29 L8:L9 L32:L33 L20:L21 L112:L113 L24:L25 L16:L17 L36:L37 L40:L41 L44:L45 L388:L389 L52:L53 L56:L57 L60:L61 L64:L65 L68:L69 L72:L73 L76:L77 L80:L81 L84:L85 L88:L89 L92:L93 L96:L97 L100:L101 L104:L105 L108:L109 L48:L49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12:L13">
      <formula1>-99</formula1>
      <formula2>99</formula2>
    </dataValidation>
    <dataValidation type="list" allowBlank="1" showInputMessage="1" showErrorMessage="1" promptTitle="リーファー設定温度（単位）" prompt="℃=摂氏_x000a_℉=華氏" sqref="L30:L31 L10:L11 L34:L35 L22:L23 L114:L115 L26:L27 L18:L19 L38:L39 L42:L43 L46:L47 L390:L391 L54:L55 L58:L59 L62:L63 L66:L67 L70:L71 L74:L75 L78:L79 L82:L83 L86:L87 L90:L91 L94:L95 L98:L99 L102:L103 L106:L107 L110:L111 L50:L51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14:L15">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29:B31 B33:B35 B389:B391 B17:B19 B21:B23 B25:B27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13:B15">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28 B32 B16 B388 B20 B24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12">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34 E18 E114 E22 E26 E30 E38 E42 E50 E390 E54 E58 E62 E66 E70 E74 E78 E82 E86 E90 E94 E98 E102 E106 E110 E46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14">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12:H113 H16:H17 H20:H21 H24:H25 H28:H29 H32:H33 H36:H37 H40:H41 H388:H389 H52:H53 H56:H57 H60:H61 H64:H65 H68:H69 H72:H73 H76:H77 H80:H81 H84:H85 H88:H89 H92:H93 H96:H97 H100:H101 H104:H105 H108:H109 H48:H49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44:H45 H12:H13">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32 E16 E112 E20 E24 E28 E36 E40 E44 E388 E52 E56 E60 E64 E68 E72 E76 E80 E84 E88 E92 E96 E100 E104 E108 E48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12">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28:J29 I24:J25 I20:J21 I112:J113 I32:J33 I16:J17 I8:J9 I36:J37 I40:J41 I388:J389 I52:J53 I56:J57 I60:J61 I64:J65 I68:J69 I72:J73 I76:J77 I80:J81 I84:J85 I88:J89 I92:J93 I96:J97 I100:J101 I104:J105 I108:J109 I48:J49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44:J45 I12:J13">
      <formula1>0</formula1>
      <formula2>99999.999</formula2>
    </dataValidation>
    <dataValidation type="decimal" imeMode="disabled" showInputMessage="1" showErrorMessage="1" promptTitle="貨物容積（グロス）を入力してください" prompt="単位：CBM_x000a_&lt;数値・整数部最大3桁、小数部3桁&gt;" sqref="I30:J31 I26:J27 I22:J23 I114:J115 I34:J35 I18:J19 I10:J11 I38:J39 I42:J43 I50:J51 I390:J391 I54:J55 I58:J59 I62:J63 I66:J67 I70:J71 I74:J75 I78:J79 I82:J83 I86:J87 I90:J91 I94:J95 I98:J99 I102:J103 I106:J107 I110:J111 I46:J47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14:J15">
      <formula1>0</formula1>
      <formula2>999.999</formula2>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New,標準"&amp;4Ver.1.2.0 (32GG)   2018.11.01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xm:f>
          </x14:formula1>
          <xm:sqref>G14:H15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xm:f>
          </x14:formula1>
          <xm:sqref>G18:H19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xm:f>
          </x14:formula1>
          <xm:sqref>G22:H23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xm:f>
          </x14:formula1>
          <xm:sqref>G26:H27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xm:f>
          </x14:formula1>
          <xm:sqref>G30:H31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xm:f>
          </x14:formula1>
          <xm:sqref>G34:H35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CTRL!$C44</xm:f>
          </x14:formula1>
          <xm:sqref>G38:H39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CTRL!$C48</xm:f>
          </x14:formula1>
          <xm:sqref>G42:H43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CTRL!$C56</xm:f>
          </x14:formula1>
          <xm:sqref>G50:H51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CTRL!$C396</xm:f>
          </x14:formula1>
          <xm:sqref>G390:H391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CTRL!$C60</xm:f>
          </x14:formula1>
          <xm:sqref>G54:H55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CTRL!$C64</xm:f>
          </x14:formula1>
          <xm:sqref>G58:H59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CTRL!$C68</xm:f>
          </x14:formula1>
          <xm:sqref>G62:H63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CTRL!$C72</xm:f>
          </x14:formula1>
          <xm:sqref>G66:H67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CTRL!$C76</xm:f>
          </x14:formula1>
          <xm:sqref>G70:H71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CTRL!$C80</xm:f>
          </x14:formula1>
          <xm:sqref>G74:H75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CTRL!$C84</xm:f>
          </x14:formula1>
          <xm:sqref>G78:H79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CTRL!$C88</xm:f>
          </x14:formula1>
          <xm:sqref>G82:H83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CTRL!$C92</xm:f>
          </x14:formula1>
          <xm:sqref>G86:H87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CTRL!$C96</xm:f>
          </x14:formula1>
          <xm:sqref>G90:H91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CTRL!$C100</xm:f>
          </x14:formula1>
          <xm:sqref>G94:H95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CTRL!$C104</xm:f>
          </x14:formula1>
          <xm:sqref>G98:H99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CTRL!$C108</xm:f>
          </x14:formula1>
          <xm:sqref>G102:H103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CTRL!$C112</xm:f>
          </x14:formula1>
          <xm:sqref>G106:H107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CTRL!$C116</xm:f>
          </x14:formula1>
          <xm:sqref>G110:H111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CTRL!$C52</xm:f>
          </x14:formula1>
          <xm:sqref>G46:H47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CTRL!$C124</xm:f>
          </x14:formula1>
          <xm:sqref>G118:H119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CTRL!$C128</xm:f>
          </x14:formula1>
          <xm:sqref>G122:H123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CTRL!$C132</xm:f>
          </x14:formula1>
          <xm:sqref>G126:H127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CTRL!$C136</xm:f>
          </x14:formula1>
          <xm:sqref>G130:H131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CTRL!$C140</xm:f>
          </x14:formula1>
          <xm:sqref>G134:H135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CTRL!$C144</xm:f>
          </x14:formula1>
          <xm:sqref>G138:H139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CTRL!$C148</xm:f>
          </x14:formula1>
          <xm:sqref>G142:H143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CTRL!$C152</xm:f>
          </x14:formula1>
          <xm:sqref>G146:H147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CTRL!$C156</xm:f>
          </x14:formula1>
          <xm:sqref>G150:H151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CTRL!$C160</xm:f>
          </x14:formula1>
          <xm:sqref>G154:H155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CTRL!$C164</xm:f>
          </x14:formula1>
          <xm:sqref>G158:H159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CTRL!$C168</xm:f>
          </x14:formula1>
          <xm:sqref>G162:H163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CTRL!$C172</xm:f>
          </x14:formula1>
          <xm:sqref>G166:H167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CTRL!$C176</xm:f>
          </x14:formula1>
          <xm:sqref>G170:H171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CTRL!$C180</xm:f>
          </x14:formula1>
          <xm:sqref>G174:H175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CTRL!$C184</xm:f>
          </x14:formula1>
          <xm:sqref>G178:H179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CTRL!$C188</xm:f>
          </x14:formula1>
          <xm:sqref>G182:H183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CTRL!$C192</xm:f>
          </x14:formula1>
          <xm:sqref>G186:H187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CTRL!$C196</xm:f>
          </x14:formula1>
          <xm:sqref>G190:H191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CTRL!$C200</xm:f>
          </x14:formula1>
          <xm:sqref>G194:H195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CTRL!$C204</xm:f>
          </x14:formula1>
          <xm:sqref>G198:H199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CTRL!$C208</xm:f>
          </x14:formula1>
          <xm:sqref>G202:H203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CTRL!$C212</xm:f>
          </x14:formula1>
          <xm:sqref>G206:H207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CTRL!$C216</xm:f>
          </x14:formula1>
          <xm:sqref>G210:H211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CTRL!$C220</xm:f>
          </x14:formula1>
          <xm:sqref>G214:H215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CTRL!$C224</xm:f>
          </x14:formula1>
          <xm:sqref>G218:H219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CTRL!$C228</xm:f>
          </x14:formula1>
          <xm:sqref>G222:H223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CTRL!$C232</xm:f>
          </x14:formula1>
          <xm:sqref>G226:H227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CTRL!$C236</xm:f>
          </x14:formula1>
          <xm:sqref>G230:H231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CTRL!$C240</xm:f>
          </x14:formula1>
          <xm:sqref>G234:H235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CTRL!$C244</xm:f>
          </x14:formula1>
          <xm:sqref>G238:H239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CTRL!$C248</xm:f>
          </x14:formula1>
          <xm:sqref>G242:H243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CTRL!$C252</xm:f>
          </x14:formula1>
          <xm:sqref>G246:H247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CTRL!$C256</xm:f>
          </x14:formula1>
          <xm:sqref>G250:H251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CTRL!$C260</xm:f>
          </x14:formula1>
          <xm:sqref>G254:H255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CTRL!$C264</xm:f>
          </x14:formula1>
          <xm:sqref>G258:H259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CTRL!$C268</xm:f>
          </x14:formula1>
          <xm:sqref>G262:H263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CTRL!$C272</xm:f>
          </x14:formula1>
          <xm:sqref>G266:H267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CTRL!$C276</xm:f>
          </x14:formula1>
          <xm:sqref>G270:H271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CTRL!$C280</xm:f>
          </x14:formula1>
          <xm:sqref>G274:H275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CTRL!$C284</xm:f>
          </x14:formula1>
          <xm:sqref>G278:H279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CTRL!$C288</xm:f>
          </x14:formula1>
          <xm:sqref>G282:H283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CTRL!$C292</xm:f>
          </x14:formula1>
          <xm:sqref>G286:H287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CTRL!$C296</xm:f>
          </x14:formula1>
          <xm:sqref>G290:H291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CTRL!$C300</xm:f>
          </x14:formula1>
          <xm:sqref>G294:H295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CTRL!$C304</xm:f>
          </x14:formula1>
          <xm:sqref>G298:H299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CTRL!$C308</xm:f>
          </x14:formula1>
          <xm:sqref>G302:H303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CTRL!$C312</xm:f>
          </x14:formula1>
          <xm:sqref>G306:H307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CTRL!$C316</xm:f>
          </x14:formula1>
          <xm:sqref>G310:H311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CTRL!$C320</xm:f>
          </x14:formula1>
          <xm:sqref>G314:H315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CTRL!$C324</xm:f>
          </x14:formula1>
          <xm:sqref>G318:H319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CTRL!$C328</xm:f>
          </x14:formula1>
          <xm:sqref>G322:H323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CTRL!$C332</xm:f>
          </x14:formula1>
          <xm:sqref>G326:H327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CTRL!$C336</xm:f>
          </x14:formula1>
          <xm:sqref>G330:H331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CTRL!$C340</xm:f>
          </x14:formula1>
          <xm:sqref>G334:H335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CTRL!$C344</xm:f>
          </x14:formula1>
          <xm:sqref>G338:H339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CTRL!$C348</xm:f>
          </x14:formula1>
          <xm:sqref>G342:H343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CTRL!$C352</xm:f>
          </x14:formula1>
          <xm:sqref>G346:H347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CTRL!$C356</xm:f>
          </x14:formula1>
          <xm:sqref>G350:H351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CTRL!$C360</xm:f>
          </x14:formula1>
          <xm:sqref>G354:H355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CTRL!$C364</xm:f>
          </x14:formula1>
          <xm:sqref>G358:H359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CTRL!$C368</xm:f>
          </x14:formula1>
          <xm:sqref>G362:H363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CTRL!$C372</xm:f>
          </x14:formula1>
          <xm:sqref>G366:H367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CTRL!$C376</xm:f>
          </x14:formula1>
          <xm:sqref>G370:H371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CTRL!$C380</xm:f>
          </x14:formula1>
          <xm:sqref>G374:H375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CTRL!$C384</xm:f>
          </x14:formula1>
          <xm:sqref>G378:H379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CTRL!$C388</xm:f>
          </x14:formula1>
          <xm:sqref>G382:H383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CTRL!$C392</xm:f>
          </x14:formula1>
          <xm:sqref>G386:H387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CTRL!$C120</xm:f>
          </x14:formula1>
          <xm:sqref>G114:H115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zoomScale="115" zoomScaleNormal="115" workbookViewId="0"/>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2181</v>
      </c>
      <c r="B1" s="53"/>
      <c r="C1" s="53"/>
      <c r="D1" s="53"/>
      <c r="E1" s="53"/>
      <c r="F1" s="53"/>
      <c r="G1" s="53"/>
      <c r="H1" s="53"/>
      <c r="I1" s="53"/>
      <c r="K1" s="54" t="s">
        <v>43</v>
      </c>
    </row>
    <row r="2" spans="1:11" ht="12" customHeight="1">
      <c r="A2" s="30" t="s">
        <v>1</v>
      </c>
      <c r="B2" s="31"/>
      <c r="C2" s="31"/>
      <c r="D2" s="31"/>
      <c r="E2" s="30" t="s">
        <v>30</v>
      </c>
      <c r="F2" s="6"/>
      <c r="G2" s="7"/>
      <c r="H2" s="30" t="s">
        <v>6</v>
      </c>
      <c r="I2" s="31"/>
      <c r="J2" s="30" t="s">
        <v>7</v>
      </c>
      <c r="K2" s="59"/>
    </row>
    <row r="3" spans="1:11" ht="12" customHeight="1">
      <c r="A3" s="50" t="str">
        <f>CTRL!B433</f>
        <v/>
      </c>
      <c r="B3" s="40"/>
      <c r="C3" s="40"/>
      <c r="D3" s="49"/>
      <c r="E3" s="50" t="str">
        <f>CTRL!B434</f>
        <v/>
      </c>
      <c r="F3" s="12"/>
      <c r="G3" s="13"/>
      <c r="H3" s="50" t="str">
        <f>CTRL!B435</f>
        <v/>
      </c>
      <c r="I3" s="40"/>
      <c r="J3" s="50" t="str">
        <f>CTRL!B436</f>
        <v/>
      </c>
      <c r="K3" s="51"/>
    </row>
    <row r="4" spans="1:11" ht="12" customHeight="1">
      <c r="A4" s="34"/>
      <c r="B4" s="34"/>
      <c r="C4" s="34"/>
      <c r="D4" s="34"/>
      <c r="E4" s="34"/>
      <c r="F4" s="34"/>
      <c r="G4" s="34"/>
      <c r="H4" s="34"/>
      <c r="I4" s="34"/>
      <c r="J4" s="34"/>
      <c r="K4" s="34"/>
    </row>
    <row r="5" spans="1:11" ht="12" customHeight="1">
      <c r="A5" s="36" t="s">
        <v>52</v>
      </c>
      <c r="B5" s="36"/>
      <c r="C5" s="36"/>
      <c r="D5" s="36"/>
      <c r="E5" s="36"/>
      <c r="F5" s="36"/>
      <c r="G5" s="36"/>
      <c r="H5" s="36"/>
      <c r="I5" s="36"/>
      <c r="J5" s="36"/>
      <c r="K5" s="34"/>
    </row>
    <row r="6" spans="1:11" ht="12" customHeight="1">
      <c r="A6" s="55" t="s">
        <v>53</v>
      </c>
      <c r="B6" s="5" t="s">
        <v>8</v>
      </c>
      <c r="C6" s="6"/>
      <c r="D6" s="6"/>
      <c r="E6" s="6"/>
      <c r="F6" s="7"/>
      <c r="G6" s="58" t="s">
        <v>9</v>
      </c>
      <c r="H6" s="58"/>
      <c r="I6" s="6"/>
      <c r="J6" s="6"/>
      <c r="K6" s="7"/>
    </row>
    <row r="7" spans="1:11" ht="12" customHeight="1">
      <c r="A7" s="8" t="s">
        <v>54</v>
      </c>
      <c r="B7" s="8"/>
      <c r="C7" s="93"/>
      <c r="D7" s="75"/>
      <c r="E7" s="75"/>
      <c r="F7" s="19"/>
      <c r="G7" s="11"/>
      <c r="H7" s="93"/>
      <c r="I7" s="75"/>
      <c r="J7" s="75"/>
      <c r="K7" s="56"/>
    </row>
    <row r="8" spans="1:11" ht="12" customHeight="1">
      <c r="A8" s="8"/>
      <c r="B8" s="8"/>
      <c r="C8" s="93"/>
      <c r="D8" s="75"/>
      <c r="E8" s="75"/>
      <c r="F8" s="19"/>
      <c r="G8" s="11"/>
      <c r="H8" s="93"/>
      <c r="I8" s="75"/>
      <c r="J8" s="75"/>
      <c r="K8" s="56"/>
    </row>
    <row r="9" spans="1:11" ht="12" customHeight="1">
      <c r="A9" s="8"/>
      <c r="B9" s="8"/>
      <c r="C9" s="93"/>
      <c r="D9" s="75"/>
      <c r="E9" s="75"/>
      <c r="F9" s="19"/>
      <c r="G9" s="11"/>
      <c r="H9" s="93"/>
      <c r="I9" s="75"/>
      <c r="J9" s="75"/>
      <c r="K9" s="56"/>
    </row>
    <row r="10" spans="1:11" ht="12" customHeight="1">
      <c r="A10" s="8"/>
      <c r="B10" s="8"/>
      <c r="C10" s="93"/>
      <c r="D10" s="75"/>
      <c r="E10" s="75"/>
      <c r="F10" s="19"/>
      <c r="G10" s="11"/>
      <c r="H10" s="93"/>
      <c r="I10" s="75"/>
      <c r="J10" s="75"/>
      <c r="K10" s="56"/>
    </row>
    <row r="11" spans="1:11" ht="12" customHeight="1">
      <c r="A11" s="8"/>
      <c r="B11" s="8"/>
      <c r="C11" s="93"/>
      <c r="D11" s="75"/>
      <c r="E11" s="75"/>
      <c r="F11" s="19"/>
      <c r="G11" s="11"/>
      <c r="H11" s="93"/>
      <c r="I11" s="75"/>
      <c r="J11" s="75"/>
      <c r="K11" s="56"/>
    </row>
    <row r="12" spans="1:11" ht="12" customHeight="1">
      <c r="A12" s="8"/>
      <c r="B12" s="8"/>
      <c r="C12" s="93"/>
      <c r="D12" s="75"/>
      <c r="E12" s="75"/>
      <c r="F12" s="19"/>
      <c r="G12" s="11"/>
      <c r="H12" s="93"/>
      <c r="I12" s="75"/>
      <c r="J12" s="75"/>
      <c r="K12" s="56"/>
    </row>
    <row r="13" spans="1:11" ht="12" customHeight="1">
      <c r="A13" s="8"/>
      <c r="B13" s="8"/>
      <c r="C13" s="93"/>
      <c r="D13" s="75"/>
      <c r="E13" s="75"/>
      <c r="F13" s="19"/>
      <c r="G13" s="11"/>
      <c r="H13" s="93"/>
      <c r="I13" s="75"/>
      <c r="J13" s="75"/>
      <c r="K13" s="56"/>
    </row>
    <row r="14" spans="1:11" ht="12" customHeight="1">
      <c r="A14" s="8"/>
      <c r="B14" s="8"/>
      <c r="C14" s="93"/>
      <c r="D14" s="75"/>
      <c r="E14" s="75"/>
      <c r="F14" s="19"/>
      <c r="G14" s="11"/>
      <c r="H14" s="93"/>
      <c r="I14" s="75"/>
      <c r="J14" s="75"/>
      <c r="K14" s="56"/>
    </row>
    <row r="15" spans="1:11" ht="12" customHeight="1">
      <c r="A15" s="8"/>
      <c r="B15" s="8"/>
      <c r="C15" s="93"/>
      <c r="D15" s="75"/>
      <c r="E15" s="75"/>
      <c r="F15" s="19"/>
      <c r="G15" s="11"/>
      <c r="H15" s="93"/>
      <c r="I15" s="75"/>
      <c r="J15" s="75"/>
      <c r="K15" s="56"/>
    </row>
    <row r="16" spans="1:11" ht="12" customHeight="1">
      <c r="A16" s="8"/>
      <c r="B16" s="8"/>
      <c r="C16" s="93"/>
      <c r="D16" s="75"/>
      <c r="E16" s="75"/>
      <c r="F16" s="19"/>
      <c r="G16" s="11"/>
      <c r="H16" s="93"/>
      <c r="I16" s="75"/>
      <c r="J16" s="75"/>
      <c r="K16" s="56"/>
    </row>
    <row r="17" spans="1:11" ht="12" customHeight="1">
      <c r="A17" s="8"/>
      <c r="B17" s="8"/>
      <c r="C17" s="93"/>
      <c r="D17" s="75"/>
      <c r="E17" s="75"/>
      <c r="F17" s="19"/>
      <c r="G17" s="11"/>
      <c r="H17" s="93"/>
      <c r="I17" s="75"/>
      <c r="J17" s="75"/>
      <c r="K17" s="56"/>
    </row>
    <row r="18" spans="1:11" ht="12" customHeight="1">
      <c r="A18" s="8"/>
      <c r="B18" s="8"/>
      <c r="C18" s="93"/>
      <c r="D18" s="75"/>
      <c r="E18" s="75"/>
      <c r="F18" s="19"/>
      <c r="G18" s="11"/>
      <c r="H18" s="93"/>
      <c r="I18" s="75"/>
      <c r="J18" s="75"/>
      <c r="K18" s="56"/>
    </row>
    <row r="19" spans="1:11" ht="12" customHeight="1">
      <c r="A19" s="8"/>
      <c r="B19" s="8"/>
      <c r="C19" s="93"/>
      <c r="D19" s="75"/>
      <c r="E19" s="75"/>
      <c r="F19" s="19"/>
      <c r="G19" s="11"/>
      <c r="H19" s="93"/>
      <c r="I19" s="75"/>
      <c r="J19" s="75"/>
      <c r="K19" s="56"/>
    </row>
    <row r="20" spans="1:11" ht="12" customHeight="1">
      <c r="A20" s="8"/>
      <c r="B20" s="8"/>
      <c r="C20" s="93"/>
      <c r="D20" s="75"/>
      <c r="E20" s="75"/>
      <c r="F20" s="19"/>
      <c r="G20" s="11"/>
      <c r="H20" s="93"/>
      <c r="I20" s="75"/>
      <c r="J20" s="75"/>
      <c r="K20" s="56"/>
    </row>
    <row r="21" spans="1:11" ht="12" customHeight="1">
      <c r="A21" s="8"/>
      <c r="B21" s="8"/>
      <c r="C21" s="93"/>
      <c r="D21" s="75"/>
      <c r="E21" s="75"/>
      <c r="F21" s="19"/>
      <c r="G21" s="11"/>
      <c r="H21" s="93"/>
      <c r="I21" s="75"/>
      <c r="J21" s="75"/>
      <c r="K21" s="56"/>
    </row>
    <row r="22" spans="1:11" ht="12" customHeight="1">
      <c r="A22" s="8"/>
      <c r="B22" s="8"/>
      <c r="C22" s="93"/>
      <c r="D22" s="75"/>
      <c r="E22" s="75"/>
      <c r="F22" s="19"/>
      <c r="G22" s="11"/>
      <c r="H22" s="93"/>
      <c r="I22" s="75"/>
      <c r="J22" s="75"/>
      <c r="K22" s="56"/>
    </row>
    <row r="23" spans="1:11" ht="12" customHeight="1">
      <c r="A23" s="8"/>
      <c r="B23" s="8"/>
      <c r="C23" s="93"/>
      <c r="D23" s="75"/>
      <c r="E23" s="75"/>
      <c r="F23" s="19"/>
      <c r="G23" s="11"/>
      <c r="H23" s="93"/>
      <c r="I23" s="75"/>
      <c r="J23" s="75"/>
      <c r="K23" s="56"/>
    </row>
    <row r="24" spans="1:11" ht="12" customHeight="1">
      <c r="A24" s="8"/>
      <c r="B24" s="8"/>
      <c r="C24" s="93"/>
      <c r="D24" s="75"/>
      <c r="E24" s="75"/>
      <c r="F24" s="19"/>
      <c r="G24" s="11"/>
      <c r="H24" s="93"/>
      <c r="I24" s="75"/>
      <c r="J24" s="75"/>
      <c r="K24" s="56"/>
    </row>
    <row r="25" spans="1:11" ht="12" customHeight="1">
      <c r="A25" s="8"/>
      <c r="B25" s="8"/>
      <c r="C25" s="93"/>
      <c r="D25" s="75"/>
      <c r="E25" s="75"/>
      <c r="F25" s="19"/>
      <c r="G25" s="11"/>
      <c r="H25" s="93"/>
      <c r="I25" s="75"/>
      <c r="J25" s="75"/>
      <c r="K25" s="56"/>
    </row>
    <row r="26" spans="1:11" ht="12" customHeight="1">
      <c r="A26" s="9"/>
      <c r="B26" s="9"/>
      <c r="C26" s="93"/>
      <c r="D26" s="75"/>
      <c r="E26" s="75"/>
      <c r="F26" s="13"/>
      <c r="G26" s="11"/>
      <c r="H26" s="93"/>
      <c r="I26" s="75"/>
      <c r="J26" s="75"/>
      <c r="K26" s="57"/>
    </row>
    <row r="27" spans="1:11" ht="12" customHeight="1">
      <c r="A27" s="55" t="s">
        <v>53</v>
      </c>
      <c r="B27" s="5" t="s">
        <v>8</v>
      </c>
      <c r="C27" s="6"/>
      <c r="D27" s="6"/>
      <c r="E27" s="6"/>
      <c r="F27" s="7"/>
      <c r="G27" s="58" t="s">
        <v>9</v>
      </c>
      <c r="H27" s="58"/>
      <c r="I27" s="6"/>
      <c r="J27" s="6"/>
      <c r="K27" s="7"/>
    </row>
    <row r="28" spans="1:11" ht="12" customHeight="1">
      <c r="A28" s="8" t="s">
        <v>55</v>
      </c>
      <c r="B28" s="8"/>
      <c r="C28" s="93"/>
      <c r="D28" s="75"/>
      <c r="E28" s="75"/>
      <c r="F28" s="19"/>
      <c r="G28" s="11"/>
      <c r="H28" s="93"/>
      <c r="I28" s="75"/>
      <c r="J28" s="75"/>
      <c r="K28" s="56"/>
    </row>
    <row r="29" spans="1:11" ht="12" customHeight="1">
      <c r="A29" s="8"/>
      <c r="B29" s="8"/>
      <c r="C29" s="93"/>
      <c r="D29" s="75"/>
      <c r="E29" s="75"/>
      <c r="F29" s="19"/>
      <c r="G29" s="11"/>
      <c r="H29" s="93"/>
      <c r="I29" s="75"/>
      <c r="J29" s="75"/>
      <c r="K29" s="56"/>
    </row>
    <row r="30" spans="1:11" ht="12" customHeight="1">
      <c r="A30" s="8"/>
      <c r="B30" s="8"/>
      <c r="C30" s="93"/>
      <c r="D30" s="75"/>
      <c r="E30" s="75"/>
      <c r="F30" s="19"/>
      <c r="G30" s="11"/>
      <c r="H30" s="93"/>
      <c r="I30" s="75"/>
      <c r="J30" s="75"/>
      <c r="K30" s="56"/>
    </row>
    <row r="31" spans="1:11" ht="12" customHeight="1">
      <c r="A31" s="8"/>
      <c r="B31" s="8"/>
      <c r="C31" s="93"/>
      <c r="D31" s="75"/>
      <c r="E31" s="75"/>
      <c r="F31" s="19"/>
      <c r="G31" s="11"/>
      <c r="H31" s="93"/>
      <c r="I31" s="75"/>
      <c r="J31" s="75"/>
      <c r="K31" s="56"/>
    </row>
    <row r="32" spans="1:11" ht="12" customHeight="1">
      <c r="A32" s="8"/>
      <c r="B32" s="8"/>
      <c r="C32" s="93"/>
      <c r="D32" s="75"/>
      <c r="E32" s="75"/>
      <c r="F32" s="19"/>
      <c r="G32" s="11"/>
      <c r="H32" s="93"/>
      <c r="I32" s="75"/>
      <c r="J32" s="75"/>
      <c r="K32" s="56"/>
    </row>
    <row r="33" spans="1:11" ht="12" customHeight="1">
      <c r="A33" s="8"/>
      <c r="B33" s="8"/>
      <c r="C33" s="93"/>
      <c r="D33" s="75"/>
      <c r="E33" s="75"/>
      <c r="F33" s="19"/>
      <c r="G33" s="11"/>
      <c r="H33" s="93"/>
      <c r="I33" s="75"/>
      <c r="J33" s="75"/>
      <c r="K33" s="56"/>
    </row>
    <row r="34" spans="1:11" ht="12" customHeight="1">
      <c r="A34" s="8"/>
      <c r="B34" s="8"/>
      <c r="C34" s="93"/>
      <c r="D34" s="75"/>
      <c r="E34" s="75"/>
      <c r="F34" s="19"/>
      <c r="G34" s="11"/>
      <c r="H34" s="93"/>
      <c r="I34" s="75"/>
      <c r="J34" s="75"/>
      <c r="K34" s="56"/>
    </row>
    <row r="35" spans="1:11" ht="12" customHeight="1">
      <c r="A35" s="8"/>
      <c r="B35" s="8"/>
      <c r="C35" s="93"/>
      <c r="D35" s="75"/>
      <c r="E35" s="75"/>
      <c r="F35" s="19"/>
      <c r="G35" s="11"/>
      <c r="H35" s="93"/>
      <c r="I35" s="75"/>
      <c r="J35" s="75"/>
      <c r="K35" s="56"/>
    </row>
    <row r="36" spans="1:11" ht="12" customHeight="1">
      <c r="A36" s="8"/>
      <c r="B36" s="8"/>
      <c r="C36" s="93"/>
      <c r="D36" s="75"/>
      <c r="E36" s="75"/>
      <c r="F36" s="19"/>
      <c r="G36" s="11"/>
      <c r="H36" s="93"/>
      <c r="I36" s="75"/>
      <c r="J36" s="75"/>
      <c r="K36" s="56"/>
    </row>
    <row r="37" spans="1:11" ht="12" customHeight="1">
      <c r="A37" s="8"/>
      <c r="B37" s="8"/>
      <c r="C37" s="93"/>
      <c r="D37" s="75"/>
      <c r="E37" s="75"/>
      <c r="F37" s="19"/>
      <c r="G37" s="11"/>
      <c r="H37" s="93"/>
      <c r="I37" s="75"/>
      <c r="J37" s="75"/>
      <c r="K37" s="56"/>
    </row>
    <row r="38" spans="1:11" ht="12" customHeight="1">
      <c r="A38" s="8"/>
      <c r="B38" s="8"/>
      <c r="C38" s="93"/>
      <c r="D38" s="75"/>
      <c r="E38" s="75"/>
      <c r="F38" s="19"/>
      <c r="G38" s="11"/>
      <c r="H38" s="93"/>
      <c r="I38" s="75"/>
      <c r="J38" s="75"/>
      <c r="K38" s="56"/>
    </row>
    <row r="39" spans="1:11" ht="12" customHeight="1">
      <c r="A39" s="8"/>
      <c r="B39" s="8"/>
      <c r="C39" s="93"/>
      <c r="D39" s="75"/>
      <c r="E39" s="75"/>
      <c r="F39" s="19"/>
      <c r="G39" s="11"/>
      <c r="H39" s="93"/>
      <c r="I39" s="75"/>
      <c r="J39" s="75"/>
      <c r="K39" s="56"/>
    </row>
    <row r="40" spans="1:11" ht="12" customHeight="1">
      <c r="A40" s="8"/>
      <c r="B40" s="8"/>
      <c r="C40" s="93"/>
      <c r="D40" s="75"/>
      <c r="E40" s="75"/>
      <c r="F40" s="19"/>
      <c r="G40" s="11"/>
      <c r="H40" s="93"/>
      <c r="I40" s="75"/>
      <c r="J40" s="75"/>
      <c r="K40" s="56"/>
    </row>
    <row r="41" spans="1:11" ht="12" customHeight="1">
      <c r="A41" s="8"/>
      <c r="B41" s="8"/>
      <c r="C41" s="93"/>
      <c r="D41" s="75"/>
      <c r="E41" s="75"/>
      <c r="F41" s="19"/>
      <c r="G41" s="11"/>
      <c r="H41" s="93"/>
      <c r="I41" s="75"/>
      <c r="J41" s="75"/>
      <c r="K41" s="56"/>
    </row>
    <row r="42" spans="1:11" ht="12" customHeight="1">
      <c r="A42" s="8"/>
      <c r="B42" s="8"/>
      <c r="C42" s="93"/>
      <c r="D42" s="75"/>
      <c r="E42" s="75"/>
      <c r="F42" s="19"/>
      <c r="G42" s="11"/>
      <c r="H42" s="93"/>
      <c r="I42" s="75"/>
      <c r="J42" s="75"/>
      <c r="K42" s="56"/>
    </row>
    <row r="43" spans="1:11" ht="12" customHeight="1">
      <c r="A43" s="8"/>
      <c r="B43" s="8"/>
      <c r="C43" s="93"/>
      <c r="D43" s="75"/>
      <c r="E43" s="75"/>
      <c r="F43" s="19"/>
      <c r="G43" s="11"/>
      <c r="H43" s="93"/>
      <c r="I43" s="75"/>
      <c r="J43" s="75"/>
      <c r="K43" s="56"/>
    </row>
    <row r="44" spans="1:11" ht="12" customHeight="1">
      <c r="A44" s="8"/>
      <c r="B44" s="8"/>
      <c r="C44" s="93"/>
      <c r="D44" s="75"/>
      <c r="E44" s="75"/>
      <c r="F44" s="19"/>
      <c r="G44" s="11"/>
      <c r="H44" s="93"/>
      <c r="I44" s="75"/>
      <c r="J44" s="75"/>
      <c r="K44" s="56"/>
    </row>
    <row r="45" spans="1:11" ht="12" customHeight="1">
      <c r="A45" s="8"/>
      <c r="B45" s="8"/>
      <c r="C45" s="93"/>
      <c r="D45" s="75"/>
      <c r="E45" s="75"/>
      <c r="F45" s="19"/>
      <c r="G45" s="11"/>
      <c r="H45" s="93"/>
      <c r="I45" s="75"/>
      <c r="J45" s="75"/>
      <c r="K45" s="56"/>
    </row>
    <row r="46" spans="1:11" ht="12" customHeight="1">
      <c r="A46" s="8"/>
      <c r="B46" s="8"/>
      <c r="C46" s="93"/>
      <c r="D46" s="75"/>
      <c r="E46" s="75"/>
      <c r="F46" s="19"/>
      <c r="G46" s="11"/>
      <c r="H46" s="93"/>
      <c r="I46" s="75"/>
      <c r="J46" s="75"/>
      <c r="K46" s="56"/>
    </row>
    <row r="47" spans="1:11" ht="12" customHeight="1">
      <c r="A47" s="9"/>
      <c r="B47" s="9"/>
      <c r="C47" s="93"/>
      <c r="D47" s="75"/>
      <c r="E47" s="75"/>
      <c r="F47" s="13"/>
      <c r="G47" s="11"/>
      <c r="H47" s="93"/>
      <c r="I47" s="75"/>
      <c r="J47" s="75"/>
      <c r="K47" s="57"/>
    </row>
    <row r="48" spans="1:11" ht="12" customHeight="1">
      <c r="A48" s="55" t="s">
        <v>53</v>
      </c>
      <c r="B48" s="5" t="s">
        <v>8</v>
      </c>
      <c r="C48" s="6"/>
      <c r="D48" s="6"/>
      <c r="E48" s="6"/>
      <c r="F48" s="7"/>
      <c r="G48" s="58" t="s">
        <v>9</v>
      </c>
      <c r="H48" s="58"/>
      <c r="I48" s="6"/>
      <c r="J48" s="6"/>
      <c r="K48" s="7"/>
    </row>
    <row r="49" spans="1:11" ht="12" customHeight="1">
      <c r="A49" s="8" t="s">
        <v>56</v>
      </c>
      <c r="B49" s="8"/>
      <c r="C49" s="93"/>
      <c r="D49" s="75"/>
      <c r="E49" s="75"/>
      <c r="F49" s="19"/>
      <c r="G49" s="11"/>
      <c r="H49" s="93"/>
      <c r="I49" s="75"/>
      <c r="J49" s="75"/>
      <c r="K49" s="56"/>
    </row>
    <row r="50" spans="1:11" ht="12" customHeight="1">
      <c r="A50" s="8"/>
      <c r="B50" s="8"/>
      <c r="C50" s="93"/>
      <c r="D50" s="75"/>
      <c r="E50" s="75"/>
      <c r="F50" s="19"/>
      <c r="G50" s="11"/>
      <c r="H50" s="93"/>
      <c r="I50" s="75"/>
      <c r="J50" s="75"/>
      <c r="K50" s="56"/>
    </row>
    <row r="51" spans="1:11" ht="12" customHeight="1">
      <c r="A51" s="8"/>
      <c r="B51" s="8"/>
      <c r="C51" s="93"/>
      <c r="D51" s="75"/>
      <c r="E51" s="75"/>
      <c r="F51" s="19"/>
      <c r="G51" s="11"/>
      <c r="H51" s="93"/>
      <c r="I51" s="75"/>
      <c r="J51" s="75"/>
      <c r="K51" s="56"/>
    </row>
    <row r="52" spans="1:11" ht="12" customHeight="1">
      <c r="A52" s="8"/>
      <c r="B52" s="8"/>
      <c r="C52" s="93"/>
      <c r="D52" s="75"/>
      <c r="E52" s="75"/>
      <c r="F52" s="19"/>
      <c r="G52" s="11"/>
      <c r="H52" s="93"/>
      <c r="I52" s="75"/>
      <c r="J52" s="75"/>
      <c r="K52" s="56"/>
    </row>
    <row r="53" spans="1:11" ht="12" customHeight="1">
      <c r="A53" s="8"/>
      <c r="B53" s="8"/>
      <c r="C53" s="93"/>
      <c r="D53" s="75"/>
      <c r="E53" s="75"/>
      <c r="F53" s="19"/>
      <c r="G53" s="11"/>
      <c r="H53" s="93"/>
      <c r="I53" s="75"/>
      <c r="J53" s="75"/>
      <c r="K53" s="56"/>
    </row>
    <row r="54" spans="1:11" ht="12" customHeight="1">
      <c r="A54" s="8"/>
      <c r="B54" s="8"/>
      <c r="C54" s="93"/>
      <c r="D54" s="75"/>
      <c r="E54" s="75"/>
      <c r="F54" s="19"/>
      <c r="G54" s="11"/>
      <c r="H54" s="93"/>
      <c r="I54" s="75"/>
      <c r="J54" s="75"/>
      <c r="K54" s="56"/>
    </row>
    <row r="55" spans="1:11" ht="12" customHeight="1">
      <c r="A55" s="8"/>
      <c r="B55" s="8"/>
      <c r="C55" s="93"/>
      <c r="D55" s="75"/>
      <c r="E55" s="75"/>
      <c r="F55" s="19"/>
      <c r="G55" s="11"/>
      <c r="H55" s="93"/>
      <c r="I55" s="75"/>
      <c r="J55" s="75"/>
      <c r="K55" s="56"/>
    </row>
    <row r="56" spans="1:11" ht="12" customHeight="1">
      <c r="A56" s="8"/>
      <c r="B56" s="8"/>
      <c r="C56" s="93"/>
      <c r="D56" s="75"/>
      <c r="E56" s="75"/>
      <c r="F56" s="19"/>
      <c r="G56" s="11"/>
      <c r="H56" s="93"/>
      <c r="I56" s="75"/>
      <c r="J56" s="75"/>
      <c r="K56" s="56"/>
    </row>
    <row r="57" spans="1:11" ht="12" customHeight="1">
      <c r="A57" s="8"/>
      <c r="B57" s="8"/>
      <c r="C57" s="93"/>
      <c r="D57" s="75"/>
      <c r="E57" s="75"/>
      <c r="F57" s="19"/>
      <c r="G57" s="11"/>
      <c r="H57" s="93"/>
      <c r="I57" s="75"/>
      <c r="J57" s="75"/>
      <c r="K57" s="56"/>
    </row>
    <row r="58" spans="1:11" ht="12" customHeight="1">
      <c r="A58" s="8"/>
      <c r="B58" s="8"/>
      <c r="C58" s="93"/>
      <c r="D58" s="75"/>
      <c r="E58" s="75"/>
      <c r="F58" s="19"/>
      <c r="G58" s="11"/>
      <c r="H58" s="93"/>
      <c r="I58" s="75"/>
      <c r="J58" s="75"/>
      <c r="K58" s="56"/>
    </row>
    <row r="59" spans="1:11" ht="12" customHeight="1">
      <c r="A59" s="8"/>
      <c r="B59" s="8"/>
      <c r="C59" s="93"/>
      <c r="D59" s="75"/>
      <c r="E59" s="75"/>
      <c r="F59" s="19"/>
      <c r="G59" s="11"/>
      <c r="H59" s="93"/>
      <c r="I59" s="75"/>
      <c r="J59" s="75"/>
      <c r="K59" s="56"/>
    </row>
    <row r="60" spans="1:11" ht="12" customHeight="1">
      <c r="A60" s="8"/>
      <c r="B60" s="8"/>
      <c r="C60" s="93"/>
      <c r="D60" s="75"/>
      <c r="E60" s="75"/>
      <c r="F60" s="19"/>
      <c r="G60" s="11"/>
      <c r="H60" s="93"/>
      <c r="I60" s="75"/>
      <c r="J60" s="75"/>
      <c r="K60" s="56"/>
    </row>
    <row r="61" spans="1:11" ht="12" customHeight="1">
      <c r="A61" s="8"/>
      <c r="B61" s="8"/>
      <c r="C61" s="93"/>
      <c r="D61" s="75"/>
      <c r="E61" s="75"/>
      <c r="F61" s="19"/>
      <c r="G61" s="11"/>
      <c r="H61" s="93"/>
      <c r="I61" s="75"/>
      <c r="J61" s="75"/>
      <c r="K61" s="56"/>
    </row>
    <row r="62" spans="1:11" ht="12" customHeight="1">
      <c r="A62" s="8"/>
      <c r="B62" s="8"/>
      <c r="C62" s="93"/>
      <c r="D62" s="75"/>
      <c r="E62" s="75"/>
      <c r="F62" s="19"/>
      <c r="G62" s="11"/>
      <c r="H62" s="93"/>
      <c r="I62" s="75"/>
      <c r="J62" s="75"/>
      <c r="K62" s="56"/>
    </row>
    <row r="63" spans="1:11" ht="12" customHeight="1">
      <c r="A63" s="8"/>
      <c r="B63" s="8"/>
      <c r="C63" s="93"/>
      <c r="D63" s="75"/>
      <c r="E63" s="75"/>
      <c r="F63" s="19"/>
      <c r="G63" s="11"/>
      <c r="H63" s="93"/>
      <c r="I63" s="75"/>
      <c r="J63" s="75"/>
      <c r="K63" s="56"/>
    </row>
    <row r="64" spans="1:11" ht="12" customHeight="1">
      <c r="A64" s="8"/>
      <c r="B64" s="8"/>
      <c r="C64" s="93"/>
      <c r="D64" s="75"/>
      <c r="E64" s="75"/>
      <c r="F64" s="19"/>
      <c r="G64" s="11"/>
      <c r="H64" s="93"/>
      <c r="I64" s="75"/>
      <c r="J64" s="75"/>
      <c r="K64" s="56"/>
    </row>
    <row r="65" spans="1:11" ht="12" customHeight="1">
      <c r="A65" s="8"/>
      <c r="B65" s="8"/>
      <c r="C65" s="93"/>
      <c r="D65" s="75"/>
      <c r="E65" s="75"/>
      <c r="F65" s="19"/>
      <c r="G65" s="11"/>
      <c r="H65" s="93"/>
      <c r="I65" s="75"/>
      <c r="J65" s="75"/>
      <c r="K65" s="56"/>
    </row>
    <row r="66" spans="1:11" ht="12" customHeight="1">
      <c r="A66" s="8"/>
      <c r="B66" s="8"/>
      <c r="C66" s="93"/>
      <c r="D66" s="75"/>
      <c r="E66" s="75"/>
      <c r="F66" s="19"/>
      <c r="G66" s="11"/>
      <c r="H66" s="93"/>
      <c r="I66" s="75"/>
      <c r="J66" s="75"/>
      <c r="K66" s="56"/>
    </row>
    <row r="67" spans="1:11" ht="12" customHeight="1">
      <c r="A67" s="8"/>
      <c r="B67" s="8"/>
      <c r="C67" s="93"/>
      <c r="D67" s="75"/>
      <c r="E67" s="75"/>
      <c r="F67" s="19"/>
      <c r="G67" s="11"/>
      <c r="H67" s="93"/>
      <c r="I67" s="75"/>
      <c r="J67" s="75"/>
      <c r="K67" s="56"/>
    </row>
    <row r="68" spans="1:11" ht="12" customHeight="1">
      <c r="A68" s="9"/>
      <c r="B68" s="9"/>
      <c r="C68" s="81"/>
      <c r="D68" s="79"/>
      <c r="E68" s="79"/>
      <c r="F68" s="13"/>
      <c r="G68" s="12"/>
      <c r="H68" s="81"/>
      <c r="I68" s="79"/>
      <c r="J68" s="79"/>
      <c r="K68" s="57"/>
    </row>
    <row r="69" spans="1:11" ht="12" customHeight="1">
      <c r="A69" s="55" t="s">
        <v>53</v>
      </c>
      <c r="B69" s="5" t="s">
        <v>8</v>
      </c>
      <c r="C69" s="6"/>
      <c r="D69" s="6"/>
      <c r="E69" s="6"/>
      <c r="F69" s="7"/>
      <c r="G69" s="58" t="s">
        <v>9</v>
      </c>
      <c r="H69" s="58"/>
      <c r="I69" s="6"/>
      <c r="J69" s="6"/>
      <c r="K69" s="7"/>
    </row>
    <row r="70" spans="1:11" ht="12" customHeight="1">
      <c r="A70" s="8" t="s">
        <v>57</v>
      </c>
      <c r="B70" s="8"/>
      <c r="C70" s="93"/>
      <c r="D70" s="75"/>
      <c r="E70" s="75"/>
      <c r="F70" s="19"/>
      <c r="G70" s="11"/>
      <c r="H70" s="93"/>
      <c r="I70" s="75"/>
      <c r="J70" s="75"/>
      <c r="K70" s="56"/>
    </row>
    <row r="71" spans="1:11" ht="12" customHeight="1">
      <c r="A71" s="8"/>
      <c r="B71" s="8"/>
      <c r="C71" s="93"/>
      <c r="D71" s="75"/>
      <c r="E71" s="75"/>
      <c r="F71" s="19"/>
      <c r="G71" s="11"/>
      <c r="H71" s="93"/>
      <c r="I71" s="75"/>
      <c r="J71" s="75"/>
      <c r="K71" s="56"/>
    </row>
    <row r="72" spans="1:11" ht="12" customHeight="1">
      <c r="A72" s="8"/>
      <c r="B72" s="8"/>
      <c r="C72" s="93"/>
      <c r="D72" s="75"/>
      <c r="E72" s="75"/>
      <c r="F72" s="19"/>
      <c r="G72" s="11"/>
      <c r="H72" s="93"/>
      <c r="I72" s="75"/>
      <c r="J72" s="75"/>
      <c r="K72" s="56"/>
    </row>
    <row r="73" spans="1:11" ht="12" customHeight="1">
      <c r="A73" s="8"/>
      <c r="B73" s="8"/>
      <c r="C73" s="93"/>
      <c r="D73" s="75"/>
      <c r="E73" s="75"/>
      <c r="F73" s="19"/>
      <c r="G73" s="11"/>
      <c r="H73" s="93"/>
      <c r="I73" s="75"/>
      <c r="J73" s="75"/>
      <c r="K73" s="56"/>
    </row>
    <row r="74" spans="1:11" ht="12" customHeight="1">
      <c r="A74" s="8"/>
      <c r="B74" s="8"/>
      <c r="C74" s="93"/>
      <c r="D74" s="75"/>
      <c r="E74" s="75"/>
      <c r="F74" s="19"/>
      <c r="G74" s="11"/>
      <c r="H74" s="93"/>
      <c r="I74" s="75"/>
      <c r="J74" s="75"/>
      <c r="K74" s="56"/>
    </row>
    <row r="75" spans="1:11" ht="12" customHeight="1">
      <c r="A75" s="8"/>
      <c r="B75" s="8"/>
      <c r="C75" s="93"/>
      <c r="D75" s="75"/>
      <c r="E75" s="75"/>
      <c r="F75" s="19"/>
      <c r="G75" s="11"/>
      <c r="H75" s="93"/>
      <c r="I75" s="75"/>
      <c r="J75" s="75"/>
      <c r="K75" s="56"/>
    </row>
    <row r="76" spans="1:11" ht="12" customHeight="1">
      <c r="A76" s="8"/>
      <c r="B76" s="8"/>
      <c r="C76" s="93"/>
      <c r="D76" s="75"/>
      <c r="E76" s="75"/>
      <c r="F76" s="19"/>
      <c r="G76" s="11"/>
      <c r="H76" s="93"/>
      <c r="I76" s="75"/>
      <c r="J76" s="75"/>
      <c r="K76" s="56"/>
    </row>
    <row r="77" spans="1:11" ht="12" customHeight="1">
      <c r="A77" s="8"/>
      <c r="B77" s="8"/>
      <c r="C77" s="93"/>
      <c r="D77" s="75"/>
      <c r="E77" s="75"/>
      <c r="F77" s="19"/>
      <c r="G77" s="11"/>
      <c r="H77" s="93"/>
      <c r="I77" s="75"/>
      <c r="J77" s="75"/>
      <c r="K77" s="56"/>
    </row>
    <row r="78" spans="1:11" ht="12" customHeight="1">
      <c r="A78" s="8"/>
      <c r="B78" s="8"/>
      <c r="C78" s="93"/>
      <c r="D78" s="75"/>
      <c r="E78" s="75"/>
      <c r="F78" s="19"/>
      <c r="G78" s="11"/>
      <c r="H78" s="93"/>
      <c r="I78" s="75"/>
      <c r="J78" s="75"/>
      <c r="K78" s="56"/>
    </row>
    <row r="79" spans="1:11" ht="12" customHeight="1">
      <c r="A79" s="8"/>
      <c r="B79" s="8"/>
      <c r="C79" s="93"/>
      <c r="D79" s="75"/>
      <c r="E79" s="75"/>
      <c r="F79" s="19"/>
      <c r="G79" s="11"/>
      <c r="H79" s="93"/>
      <c r="I79" s="75"/>
      <c r="J79" s="75"/>
      <c r="K79" s="56"/>
    </row>
    <row r="80" spans="1:11" ht="12" customHeight="1">
      <c r="A80" s="8"/>
      <c r="B80" s="8"/>
      <c r="C80" s="93"/>
      <c r="D80" s="75"/>
      <c r="E80" s="75"/>
      <c r="F80" s="19"/>
      <c r="G80" s="11"/>
      <c r="H80" s="93"/>
      <c r="I80" s="75"/>
      <c r="J80" s="75"/>
      <c r="K80" s="56"/>
    </row>
    <row r="81" spans="1:11" ht="12" customHeight="1">
      <c r="A81" s="8"/>
      <c r="B81" s="8"/>
      <c r="C81" s="93"/>
      <c r="D81" s="75"/>
      <c r="E81" s="75"/>
      <c r="F81" s="19"/>
      <c r="G81" s="11"/>
      <c r="H81" s="93"/>
      <c r="I81" s="75"/>
      <c r="J81" s="75"/>
      <c r="K81" s="56"/>
    </row>
    <row r="82" spans="1:11" ht="12" customHeight="1">
      <c r="A82" s="8"/>
      <c r="B82" s="8"/>
      <c r="C82" s="93"/>
      <c r="D82" s="75"/>
      <c r="E82" s="75"/>
      <c r="F82" s="19"/>
      <c r="G82" s="11"/>
      <c r="H82" s="93"/>
      <c r="I82" s="75"/>
      <c r="J82" s="75"/>
      <c r="K82" s="56"/>
    </row>
    <row r="83" spans="1:11" ht="12" customHeight="1">
      <c r="A83" s="8"/>
      <c r="B83" s="8"/>
      <c r="C83" s="93"/>
      <c r="D83" s="75"/>
      <c r="E83" s="75"/>
      <c r="F83" s="19"/>
      <c r="G83" s="11"/>
      <c r="H83" s="93"/>
      <c r="I83" s="75"/>
      <c r="J83" s="75"/>
      <c r="K83" s="56"/>
    </row>
    <row r="84" spans="1:11" ht="12" customHeight="1">
      <c r="A84" s="8"/>
      <c r="B84" s="8"/>
      <c r="C84" s="93"/>
      <c r="D84" s="75"/>
      <c r="E84" s="75"/>
      <c r="F84" s="19"/>
      <c r="G84" s="11"/>
      <c r="H84" s="93"/>
      <c r="I84" s="75"/>
      <c r="J84" s="75"/>
      <c r="K84" s="56"/>
    </row>
    <row r="85" spans="1:11" ht="12" customHeight="1">
      <c r="A85" s="8"/>
      <c r="B85" s="8"/>
      <c r="C85" s="93"/>
      <c r="D85" s="75"/>
      <c r="E85" s="75"/>
      <c r="F85" s="19"/>
      <c r="G85" s="11"/>
      <c r="H85" s="93"/>
      <c r="I85" s="75"/>
      <c r="J85" s="75"/>
      <c r="K85" s="56"/>
    </row>
    <row r="86" spans="1:11" ht="12" customHeight="1">
      <c r="A86" s="8"/>
      <c r="B86" s="8"/>
      <c r="C86" s="93"/>
      <c r="D86" s="75"/>
      <c r="E86" s="75"/>
      <c r="F86" s="19"/>
      <c r="G86" s="11"/>
      <c r="H86" s="93"/>
      <c r="I86" s="75"/>
      <c r="J86" s="75"/>
      <c r="K86" s="56"/>
    </row>
    <row r="87" spans="1:11" ht="12" customHeight="1">
      <c r="A87" s="8"/>
      <c r="B87" s="8"/>
      <c r="C87" s="93"/>
      <c r="D87" s="75"/>
      <c r="E87" s="75"/>
      <c r="F87" s="19"/>
      <c r="G87" s="11"/>
      <c r="H87" s="93"/>
      <c r="I87" s="75"/>
      <c r="J87" s="75"/>
      <c r="K87" s="56"/>
    </row>
    <row r="88" spans="1:11" ht="12" customHeight="1">
      <c r="A88" s="8"/>
      <c r="B88" s="8"/>
      <c r="C88" s="93"/>
      <c r="D88" s="75"/>
      <c r="E88" s="75"/>
      <c r="F88" s="19"/>
      <c r="G88" s="11"/>
      <c r="H88" s="93"/>
      <c r="I88" s="75"/>
      <c r="J88" s="75"/>
      <c r="K88" s="56"/>
    </row>
    <row r="89" spans="1:11" ht="12" customHeight="1">
      <c r="A89" s="9"/>
      <c r="B89" s="9"/>
      <c r="C89" s="93"/>
      <c r="D89" s="75"/>
      <c r="E89" s="75"/>
      <c r="F89" s="13"/>
      <c r="G89" s="11"/>
      <c r="H89" s="93"/>
      <c r="I89" s="75"/>
      <c r="J89" s="75"/>
      <c r="K89" s="57"/>
    </row>
    <row r="90" spans="1:11" ht="12" customHeight="1">
      <c r="A90" s="55" t="s">
        <v>53</v>
      </c>
      <c r="B90" s="5" t="s">
        <v>8</v>
      </c>
      <c r="C90" s="6"/>
      <c r="D90" s="6"/>
      <c r="E90" s="6"/>
      <c r="F90" s="7"/>
      <c r="G90" s="58" t="s">
        <v>9</v>
      </c>
      <c r="H90" s="58"/>
      <c r="I90" s="6"/>
      <c r="J90" s="6"/>
      <c r="K90" s="7"/>
    </row>
    <row r="91" spans="1:11" ht="12" customHeight="1">
      <c r="A91" s="8" t="s">
        <v>58</v>
      </c>
      <c r="B91" s="8"/>
      <c r="C91" s="93"/>
      <c r="D91" s="75"/>
      <c r="E91" s="75"/>
      <c r="F91" s="19"/>
      <c r="G91" s="11"/>
      <c r="H91" s="93"/>
      <c r="I91" s="75"/>
      <c r="J91" s="75"/>
      <c r="K91" s="56"/>
    </row>
    <row r="92" spans="1:11" ht="12" customHeight="1">
      <c r="A92" s="8"/>
      <c r="B92" s="8"/>
      <c r="C92" s="93"/>
      <c r="D92" s="75"/>
      <c r="E92" s="75"/>
      <c r="F92" s="19"/>
      <c r="G92" s="11"/>
      <c r="H92" s="93"/>
      <c r="I92" s="75"/>
      <c r="J92" s="75"/>
      <c r="K92" s="56"/>
    </row>
    <row r="93" spans="1:11" ht="12" customHeight="1">
      <c r="A93" s="8"/>
      <c r="B93" s="8"/>
      <c r="C93" s="93"/>
      <c r="D93" s="75"/>
      <c r="E93" s="75"/>
      <c r="F93" s="19"/>
      <c r="G93" s="11"/>
      <c r="H93" s="93"/>
      <c r="I93" s="75"/>
      <c r="J93" s="75"/>
      <c r="K93" s="56"/>
    </row>
    <row r="94" spans="1:11" ht="12" customHeight="1">
      <c r="A94" s="8"/>
      <c r="B94" s="8"/>
      <c r="C94" s="93"/>
      <c r="D94" s="75"/>
      <c r="E94" s="75"/>
      <c r="F94" s="19"/>
      <c r="G94" s="11"/>
      <c r="H94" s="93"/>
      <c r="I94" s="75"/>
      <c r="J94" s="75"/>
      <c r="K94" s="56"/>
    </row>
    <row r="95" spans="1:11" ht="12" customHeight="1">
      <c r="A95" s="8"/>
      <c r="B95" s="8"/>
      <c r="C95" s="93"/>
      <c r="D95" s="75"/>
      <c r="E95" s="75"/>
      <c r="F95" s="19"/>
      <c r="G95" s="11"/>
      <c r="H95" s="93"/>
      <c r="I95" s="75"/>
      <c r="J95" s="75"/>
      <c r="K95" s="56"/>
    </row>
    <row r="96" spans="1:11" ht="12" customHeight="1">
      <c r="A96" s="8"/>
      <c r="B96" s="8"/>
      <c r="C96" s="93"/>
      <c r="D96" s="75"/>
      <c r="E96" s="75"/>
      <c r="F96" s="19"/>
      <c r="G96" s="11"/>
      <c r="H96" s="93"/>
      <c r="I96" s="75"/>
      <c r="J96" s="75"/>
      <c r="K96" s="56"/>
    </row>
    <row r="97" spans="1:11" ht="12" customHeight="1">
      <c r="A97" s="8"/>
      <c r="B97" s="8"/>
      <c r="C97" s="93"/>
      <c r="D97" s="75"/>
      <c r="E97" s="75"/>
      <c r="F97" s="19"/>
      <c r="G97" s="11"/>
      <c r="H97" s="93"/>
      <c r="I97" s="75"/>
      <c r="J97" s="75"/>
      <c r="K97" s="56"/>
    </row>
    <row r="98" spans="1:11" ht="12" customHeight="1">
      <c r="A98" s="8"/>
      <c r="B98" s="8"/>
      <c r="C98" s="93"/>
      <c r="D98" s="75"/>
      <c r="E98" s="75"/>
      <c r="F98" s="19"/>
      <c r="G98" s="11"/>
      <c r="H98" s="93"/>
      <c r="I98" s="75"/>
      <c r="J98" s="75"/>
      <c r="K98" s="56"/>
    </row>
    <row r="99" spans="1:11" ht="12" customHeight="1">
      <c r="A99" s="8"/>
      <c r="B99" s="8"/>
      <c r="C99" s="93"/>
      <c r="D99" s="75"/>
      <c r="E99" s="75"/>
      <c r="F99" s="19"/>
      <c r="G99" s="11"/>
      <c r="H99" s="93"/>
      <c r="I99" s="75"/>
      <c r="J99" s="75"/>
      <c r="K99" s="56"/>
    </row>
    <row r="100" spans="1:11" ht="12" customHeight="1">
      <c r="A100" s="8"/>
      <c r="B100" s="8"/>
      <c r="C100" s="93"/>
      <c r="D100" s="75"/>
      <c r="E100" s="75"/>
      <c r="F100" s="19"/>
      <c r="G100" s="11"/>
      <c r="H100" s="93"/>
      <c r="I100" s="75"/>
      <c r="J100" s="75"/>
      <c r="K100" s="56"/>
    </row>
    <row r="101" spans="1:11" ht="12" customHeight="1">
      <c r="A101" s="8"/>
      <c r="B101" s="8"/>
      <c r="C101" s="93"/>
      <c r="D101" s="75"/>
      <c r="E101" s="75"/>
      <c r="F101" s="19"/>
      <c r="G101" s="11"/>
      <c r="H101" s="93"/>
      <c r="I101" s="75"/>
      <c r="J101" s="75"/>
      <c r="K101" s="56"/>
    </row>
    <row r="102" spans="1:11" ht="12" customHeight="1">
      <c r="A102" s="8"/>
      <c r="B102" s="8"/>
      <c r="C102" s="93"/>
      <c r="D102" s="75"/>
      <c r="E102" s="75"/>
      <c r="F102" s="19"/>
      <c r="G102" s="11"/>
      <c r="H102" s="93"/>
      <c r="I102" s="75"/>
      <c r="J102" s="75"/>
      <c r="K102" s="56"/>
    </row>
    <row r="103" spans="1:11" ht="12" customHeight="1">
      <c r="A103" s="8"/>
      <c r="B103" s="8"/>
      <c r="C103" s="93"/>
      <c r="D103" s="75"/>
      <c r="E103" s="75"/>
      <c r="F103" s="19"/>
      <c r="G103" s="11"/>
      <c r="H103" s="93"/>
      <c r="I103" s="75"/>
      <c r="J103" s="75"/>
      <c r="K103" s="56"/>
    </row>
    <row r="104" spans="1:11" ht="12" customHeight="1">
      <c r="A104" s="8"/>
      <c r="B104" s="8"/>
      <c r="C104" s="93"/>
      <c r="D104" s="75"/>
      <c r="E104" s="75"/>
      <c r="F104" s="19"/>
      <c r="G104" s="11"/>
      <c r="H104" s="93"/>
      <c r="I104" s="75"/>
      <c r="J104" s="75"/>
      <c r="K104" s="56"/>
    </row>
    <row r="105" spans="1:11" ht="12" customHeight="1">
      <c r="A105" s="8"/>
      <c r="B105" s="8"/>
      <c r="C105" s="93"/>
      <c r="D105" s="75"/>
      <c r="E105" s="75"/>
      <c r="F105" s="19"/>
      <c r="G105" s="11"/>
      <c r="H105" s="93"/>
      <c r="I105" s="75"/>
      <c r="J105" s="75"/>
      <c r="K105" s="56"/>
    </row>
    <row r="106" spans="1:11" ht="12" customHeight="1">
      <c r="A106" s="8"/>
      <c r="B106" s="8"/>
      <c r="C106" s="93"/>
      <c r="D106" s="75"/>
      <c r="E106" s="75"/>
      <c r="F106" s="19"/>
      <c r="G106" s="11"/>
      <c r="H106" s="93"/>
      <c r="I106" s="75"/>
      <c r="J106" s="75"/>
      <c r="K106" s="56"/>
    </row>
    <row r="107" spans="1:11" ht="12" customHeight="1">
      <c r="A107" s="8"/>
      <c r="B107" s="8"/>
      <c r="C107" s="93"/>
      <c r="D107" s="75"/>
      <c r="E107" s="75"/>
      <c r="F107" s="19"/>
      <c r="G107" s="11"/>
      <c r="H107" s="93"/>
      <c r="I107" s="75"/>
      <c r="J107" s="75"/>
      <c r="K107" s="56"/>
    </row>
    <row r="108" spans="1:11" ht="12" customHeight="1">
      <c r="A108" s="8"/>
      <c r="B108" s="8"/>
      <c r="C108" s="93"/>
      <c r="D108" s="75"/>
      <c r="E108" s="75"/>
      <c r="F108" s="19"/>
      <c r="G108" s="11"/>
      <c r="H108" s="93"/>
      <c r="I108" s="75"/>
      <c r="J108" s="75"/>
      <c r="K108" s="56"/>
    </row>
    <row r="109" spans="1:11" ht="12" customHeight="1">
      <c r="A109" s="8"/>
      <c r="B109" s="8"/>
      <c r="C109" s="93"/>
      <c r="D109" s="75"/>
      <c r="E109" s="75"/>
      <c r="F109" s="19"/>
      <c r="G109" s="11"/>
      <c r="H109" s="93"/>
      <c r="I109" s="75"/>
      <c r="J109" s="75"/>
      <c r="K109" s="56"/>
    </row>
    <row r="110" spans="1:11" ht="12" customHeight="1">
      <c r="A110" s="9"/>
      <c r="B110" s="9"/>
      <c r="C110" s="93"/>
      <c r="D110" s="75"/>
      <c r="E110" s="75"/>
      <c r="F110" s="13"/>
      <c r="G110" s="11"/>
      <c r="H110" s="93"/>
      <c r="I110" s="75"/>
      <c r="J110" s="75"/>
      <c r="K110" s="57"/>
    </row>
    <row r="111" spans="1:11" ht="12" customHeight="1">
      <c r="A111" s="55" t="s">
        <v>53</v>
      </c>
      <c r="B111" s="5" t="s">
        <v>8</v>
      </c>
      <c r="C111" s="6"/>
      <c r="D111" s="6"/>
      <c r="E111" s="6"/>
      <c r="F111" s="7"/>
      <c r="G111" s="58" t="s">
        <v>9</v>
      </c>
      <c r="H111" s="58"/>
      <c r="I111" s="6"/>
      <c r="J111" s="6"/>
      <c r="K111" s="7"/>
    </row>
    <row r="112" spans="1:11" ht="12" customHeight="1">
      <c r="A112" s="8" t="s">
        <v>59</v>
      </c>
      <c r="B112" s="8"/>
      <c r="C112" s="93"/>
      <c r="D112" s="75"/>
      <c r="E112" s="75"/>
      <c r="F112" s="19"/>
      <c r="G112" s="11"/>
      <c r="H112" s="93"/>
      <c r="I112" s="75"/>
      <c r="J112" s="75"/>
      <c r="K112" s="56"/>
    </row>
    <row r="113" spans="1:11" ht="12" customHeight="1">
      <c r="A113" s="8"/>
      <c r="B113" s="8"/>
      <c r="C113" s="93"/>
      <c r="D113" s="75"/>
      <c r="E113" s="75"/>
      <c r="F113" s="19"/>
      <c r="G113" s="11"/>
      <c r="H113" s="93"/>
      <c r="I113" s="75"/>
      <c r="J113" s="75"/>
      <c r="K113" s="56"/>
    </row>
    <row r="114" spans="1:11" ht="12" customHeight="1">
      <c r="A114" s="8"/>
      <c r="B114" s="8"/>
      <c r="C114" s="93"/>
      <c r="D114" s="75"/>
      <c r="E114" s="75"/>
      <c r="F114" s="19"/>
      <c r="G114" s="11"/>
      <c r="H114" s="93"/>
      <c r="I114" s="75"/>
      <c r="J114" s="75"/>
      <c r="K114" s="56"/>
    </row>
    <row r="115" spans="1:11" ht="12" customHeight="1">
      <c r="A115" s="8"/>
      <c r="B115" s="8"/>
      <c r="C115" s="93"/>
      <c r="D115" s="75"/>
      <c r="E115" s="75"/>
      <c r="F115" s="19"/>
      <c r="G115" s="11"/>
      <c r="H115" s="93"/>
      <c r="I115" s="75"/>
      <c r="J115" s="75"/>
      <c r="K115" s="56"/>
    </row>
    <row r="116" spans="1:11" ht="12" customHeight="1">
      <c r="A116" s="8"/>
      <c r="B116" s="8"/>
      <c r="C116" s="93"/>
      <c r="D116" s="75"/>
      <c r="E116" s="75"/>
      <c r="F116" s="19"/>
      <c r="G116" s="11"/>
      <c r="H116" s="93"/>
      <c r="I116" s="75"/>
      <c r="J116" s="75"/>
      <c r="K116" s="56"/>
    </row>
    <row r="117" spans="1:11" ht="12" customHeight="1">
      <c r="A117" s="8"/>
      <c r="B117" s="8"/>
      <c r="C117" s="93"/>
      <c r="D117" s="75"/>
      <c r="E117" s="75"/>
      <c r="F117" s="19"/>
      <c r="G117" s="11"/>
      <c r="H117" s="93"/>
      <c r="I117" s="75"/>
      <c r="J117" s="75"/>
      <c r="K117" s="56"/>
    </row>
    <row r="118" spans="1:11" ht="12" customHeight="1">
      <c r="A118" s="8"/>
      <c r="B118" s="8"/>
      <c r="C118" s="93"/>
      <c r="D118" s="75"/>
      <c r="E118" s="75"/>
      <c r="F118" s="19"/>
      <c r="G118" s="11"/>
      <c r="H118" s="93"/>
      <c r="I118" s="75"/>
      <c r="J118" s="75"/>
      <c r="K118" s="56"/>
    </row>
    <row r="119" spans="1:11" ht="12" customHeight="1">
      <c r="A119" s="8"/>
      <c r="B119" s="8"/>
      <c r="C119" s="93"/>
      <c r="D119" s="75"/>
      <c r="E119" s="75"/>
      <c r="F119" s="19"/>
      <c r="G119" s="11"/>
      <c r="H119" s="93"/>
      <c r="I119" s="75"/>
      <c r="J119" s="75"/>
      <c r="K119" s="56"/>
    </row>
    <row r="120" spans="1:11" ht="12" customHeight="1">
      <c r="A120" s="8"/>
      <c r="B120" s="8"/>
      <c r="C120" s="93"/>
      <c r="D120" s="75"/>
      <c r="E120" s="75"/>
      <c r="F120" s="19"/>
      <c r="G120" s="11"/>
      <c r="H120" s="93"/>
      <c r="I120" s="75"/>
      <c r="J120" s="75"/>
      <c r="K120" s="56"/>
    </row>
    <row r="121" spans="1:11" ht="12" customHeight="1">
      <c r="A121" s="8"/>
      <c r="B121" s="8"/>
      <c r="C121" s="93"/>
      <c r="D121" s="75"/>
      <c r="E121" s="75"/>
      <c r="F121" s="19"/>
      <c r="G121" s="11"/>
      <c r="H121" s="93"/>
      <c r="I121" s="75"/>
      <c r="J121" s="75"/>
      <c r="K121" s="56"/>
    </row>
    <row r="122" spans="1:11" ht="12" customHeight="1">
      <c r="A122" s="8"/>
      <c r="B122" s="8"/>
      <c r="C122" s="93"/>
      <c r="D122" s="75"/>
      <c r="E122" s="75"/>
      <c r="F122" s="19"/>
      <c r="G122" s="11"/>
      <c r="H122" s="93"/>
      <c r="I122" s="75"/>
      <c r="J122" s="75"/>
      <c r="K122" s="56"/>
    </row>
    <row r="123" spans="1:11" ht="12" customHeight="1">
      <c r="A123" s="8"/>
      <c r="B123" s="8"/>
      <c r="C123" s="93"/>
      <c r="D123" s="75"/>
      <c r="E123" s="75"/>
      <c r="F123" s="19"/>
      <c r="G123" s="11"/>
      <c r="H123" s="93"/>
      <c r="I123" s="75"/>
      <c r="J123" s="75"/>
      <c r="K123" s="56"/>
    </row>
    <row r="124" spans="1:11" ht="12" customHeight="1">
      <c r="A124" s="8"/>
      <c r="B124" s="8"/>
      <c r="C124" s="93"/>
      <c r="D124" s="75"/>
      <c r="E124" s="75"/>
      <c r="F124" s="19"/>
      <c r="G124" s="11"/>
      <c r="H124" s="93"/>
      <c r="I124" s="75"/>
      <c r="J124" s="75"/>
      <c r="K124" s="56"/>
    </row>
    <row r="125" spans="1:11" ht="12" customHeight="1">
      <c r="A125" s="8"/>
      <c r="B125" s="8"/>
      <c r="C125" s="93"/>
      <c r="D125" s="75"/>
      <c r="E125" s="75"/>
      <c r="F125" s="19"/>
      <c r="G125" s="11"/>
      <c r="H125" s="93"/>
      <c r="I125" s="75"/>
      <c r="J125" s="75"/>
      <c r="K125" s="56"/>
    </row>
    <row r="126" spans="1:11" ht="12" customHeight="1">
      <c r="A126" s="8"/>
      <c r="B126" s="8"/>
      <c r="C126" s="93"/>
      <c r="D126" s="75"/>
      <c r="E126" s="75"/>
      <c r="F126" s="19"/>
      <c r="G126" s="11"/>
      <c r="H126" s="93"/>
      <c r="I126" s="75"/>
      <c r="J126" s="75"/>
      <c r="K126" s="56"/>
    </row>
    <row r="127" spans="1:11" ht="12" customHeight="1">
      <c r="A127" s="8"/>
      <c r="B127" s="8"/>
      <c r="C127" s="93"/>
      <c r="D127" s="75"/>
      <c r="E127" s="75"/>
      <c r="F127" s="19"/>
      <c r="G127" s="11"/>
      <c r="H127" s="93"/>
      <c r="I127" s="75"/>
      <c r="J127" s="75"/>
      <c r="K127" s="56"/>
    </row>
    <row r="128" spans="1:11" ht="12" customHeight="1">
      <c r="A128" s="8"/>
      <c r="B128" s="8"/>
      <c r="C128" s="93"/>
      <c r="D128" s="75"/>
      <c r="E128" s="75"/>
      <c r="F128" s="19"/>
      <c r="G128" s="11"/>
      <c r="H128" s="93"/>
      <c r="I128" s="75"/>
      <c r="J128" s="75"/>
      <c r="K128" s="56"/>
    </row>
    <row r="129" spans="1:11" ht="12" customHeight="1">
      <c r="A129" s="8"/>
      <c r="B129" s="8"/>
      <c r="C129" s="93"/>
      <c r="D129" s="75"/>
      <c r="E129" s="75"/>
      <c r="F129" s="19"/>
      <c r="G129" s="11"/>
      <c r="H129" s="93"/>
      <c r="I129" s="75"/>
      <c r="J129" s="75"/>
      <c r="K129" s="56"/>
    </row>
    <row r="130" spans="1:11" ht="12" customHeight="1">
      <c r="A130" s="8"/>
      <c r="B130" s="8"/>
      <c r="C130" s="93"/>
      <c r="D130" s="75"/>
      <c r="E130" s="75"/>
      <c r="F130" s="19"/>
      <c r="G130" s="11"/>
      <c r="H130" s="93"/>
      <c r="I130" s="75"/>
      <c r="J130" s="75"/>
      <c r="K130" s="56"/>
    </row>
    <row r="131" spans="1:11" ht="12" customHeight="1">
      <c r="A131" s="9"/>
      <c r="B131" s="9"/>
      <c r="C131" s="81"/>
      <c r="D131" s="79"/>
      <c r="E131" s="79"/>
      <c r="F131" s="13"/>
      <c r="G131" s="12"/>
      <c r="H131" s="81"/>
      <c r="I131" s="79"/>
      <c r="J131" s="79"/>
      <c r="K131" s="57"/>
    </row>
    <row r="132" spans="1:11" ht="12" customHeight="1">
      <c r="A132" s="55" t="s">
        <v>53</v>
      </c>
      <c r="B132" s="5" t="s">
        <v>8</v>
      </c>
      <c r="C132" s="6"/>
      <c r="D132" s="6"/>
      <c r="E132" s="6"/>
      <c r="F132" s="7"/>
      <c r="G132" s="58" t="s">
        <v>9</v>
      </c>
      <c r="H132" s="58"/>
      <c r="I132" s="6"/>
      <c r="J132" s="6"/>
      <c r="K132" s="7"/>
    </row>
    <row r="133" spans="1:11" ht="12" customHeight="1">
      <c r="A133" s="8" t="s">
        <v>60</v>
      </c>
      <c r="B133" s="8"/>
      <c r="C133" s="93"/>
      <c r="D133" s="75"/>
      <c r="E133" s="75"/>
      <c r="F133" s="19"/>
      <c r="G133" s="11"/>
      <c r="H133" s="93"/>
      <c r="I133" s="75"/>
      <c r="J133" s="75"/>
      <c r="K133" s="56"/>
    </row>
    <row r="134" spans="1:11" ht="12" customHeight="1">
      <c r="A134" s="8"/>
      <c r="B134" s="8"/>
      <c r="C134" s="93"/>
      <c r="D134" s="75"/>
      <c r="E134" s="75"/>
      <c r="F134" s="19"/>
      <c r="G134" s="11"/>
      <c r="H134" s="93"/>
      <c r="I134" s="75"/>
      <c r="J134" s="75"/>
      <c r="K134" s="56"/>
    </row>
    <row r="135" spans="1:11" ht="12" customHeight="1">
      <c r="A135" s="8"/>
      <c r="B135" s="8"/>
      <c r="C135" s="93"/>
      <c r="D135" s="75"/>
      <c r="E135" s="75"/>
      <c r="F135" s="19"/>
      <c r="G135" s="11"/>
      <c r="H135" s="93"/>
      <c r="I135" s="75"/>
      <c r="J135" s="75"/>
      <c r="K135" s="56"/>
    </row>
    <row r="136" spans="1:11" ht="12" customHeight="1">
      <c r="A136" s="8"/>
      <c r="B136" s="8"/>
      <c r="C136" s="93"/>
      <c r="D136" s="75"/>
      <c r="E136" s="75"/>
      <c r="F136" s="19"/>
      <c r="G136" s="11"/>
      <c r="H136" s="93"/>
      <c r="I136" s="75"/>
      <c r="J136" s="75"/>
      <c r="K136" s="56"/>
    </row>
    <row r="137" spans="1:11" ht="12" customHeight="1">
      <c r="A137" s="8"/>
      <c r="B137" s="8"/>
      <c r="C137" s="93"/>
      <c r="D137" s="75"/>
      <c r="E137" s="75"/>
      <c r="F137" s="19"/>
      <c r="G137" s="11"/>
      <c r="H137" s="93"/>
      <c r="I137" s="75"/>
      <c r="J137" s="75"/>
      <c r="K137" s="56"/>
    </row>
    <row r="138" spans="1:11" ht="12" customHeight="1">
      <c r="A138" s="8"/>
      <c r="B138" s="8"/>
      <c r="C138" s="93"/>
      <c r="D138" s="75"/>
      <c r="E138" s="75"/>
      <c r="F138" s="19"/>
      <c r="G138" s="11"/>
      <c r="H138" s="93"/>
      <c r="I138" s="75"/>
      <c r="J138" s="75"/>
      <c r="K138" s="56"/>
    </row>
    <row r="139" spans="1:11" ht="12" customHeight="1">
      <c r="A139" s="8"/>
      <c r="B139" s="8"/>
      <c r="C139" s="93"/>
      <c r="D139" s="75"/>
      <c r="E139" s="75"/>
      <c r="F139" s="19"/>
      <c r="G139" s="11"/>
      <c r="H139" s="93"/>
      <c r="I139" s="75"/>
      <c r="J139" s="75"/>
      <c r="K139" s="56"/>
    </row>
    <row r="140" spans="1:11" ht="12" customHeight="1">
      <c r="A140" s="8"/>
      <c r="B140" s="8"/>
      <c r="C140" s="93"/>
      <c r="D140" s="75"/>
      <c r="E140" s="75"/>
      <c r="F140" s="19"/>
      <c r="G140" s="11"/>
      <c r="H140" s="93"/>
      <c r="I140" s="75"/>
      <c r="J140" s="75"/>
      <c r="K140" s="56"/>
    </row>
    <row r="141" spans="1:11" ht="12" customHeight="1">
      <c r="A141" s="8"/>
      <c r="B141" s="8"/>
      <c r="C141" s="93"/>
      <c r="D141" s="75"/>
      <c r="E141" s="75"/>
      <c r="F141" s="19"/>
      <c r="G141" s="11"/>
      <c r="H141" s="93"/>
      <c r="I141" s="75"/>
      <c r="J141" s="75"/>
      <c r="K141" s="56"/>
    </row>
    <row r="142" spans="1:11" ht="12" customHeight="1">
      <c r="A142" s="8"/>
      <c r="B142" s="8"/>
      <c r="C142" s="93"/>
      <c r="D142" s="75"/>
      <c r="E142" s="75"/>
      <c r="F142" s="19"/>
      <c r="G142" s="11"/>
      <c r="H142" s="93"/>
      <c r="I142" s="75"/>
      <c r="J142" s="75"/>
      <c r="K142" s="56"/>
    </row>
    <row r="143" spans="1:11" ht="12" customHeight="1">
      <c r="A143" s="8"/>
      <c r="B143" s="8"/>
      <c r="C143" s="93"/>
      <c r="D143" s="75"/>
      <c r="E143" s="75"/>
      <c r="F143" s="19"/>
      <c r="G143" s="11"/>
      <c r="H143" s="93"/>
      <c r="I143" s="75"/>
      <c r="J143" s="75"/>
      <c r="K143" s="56"/>
    </row>
    <row r="144" spans="1:11" ht="12" customHeight="1">
      <c r="A144" s="8"/>
      <c r="B144" s="8"/>
      <c r="C144" s="93"/>
      <c r="D144" s="75"/>
      <c r="E144" s="75"/>
      <c r="F144" s="19"/>
      <c r="G144" s="11"/>
      <c r="H144" s="93"/>
      <c r="I144" s="75"/>
      <c r="J144" s="75"/>
      <c r="K144" s="56"/>
    </row>
    <row r="145" spans="1:11" ht="12" customHeight="1">
      <c r="A145" s="8"/>
      <c r="B145" s="8"/>
      <c r="C145" s="93"/>
      <c r="D145" s="75"/>
      <c r="E145" s="75"/>
      <c r="F145" s="19"/>
      <c r="G145" s="11"/>
      <c r="H145" s="93"/>
      <c r="I145" s="75"/>
      <c r="J145" s="75"/>
      <c r="K145" s="56"/>
    </row>
    <row r="146" spans="1:11" ht="12" customHeight="1">
      <c r="A146" s="8"/>
      <c r="B146" s="8"/>
      <c r="C146" s="93"/>
      <c r="D146" s="75"/>
      <c r="E146" s="75"/>
      <c r="F146" s="19"/>
      <c r="G146" s="11"/>
      <c r="H146" s="93"/>
      <c r="I146" s="75"/>
      <c r="J146" s="75"/>
      <c r="K146" s="56"/>
    </row>
    <row r="147" spans="1:11" ht="12" customHeight="1">
      <c r="A147" s="8"/>
      <c r="B147" s="8"/>
      <c r="C147" s="93"/>
      <c r="D147" s="75"/>
      <c r="E147" s="75"/>
      <c r="F147" s="19"/>
      <c r="G147" s="11"/>
      <c r="H147" s="93"/>
      <c r="I147" s="75"/>
      <c r="J147" s="75"/>
      <c r="K147" s="56"/>
    </row>
    <row r="148" spans="1:11" ht="12" customHeight="1">
      <c r="A148" s="8"/>
      <c r="B148" s="8"/>
      <c r="C148" s="93"/>
      <c r="D148" s="75"/>
      <c r="E148" s="75"/>
      <c r="F148" s="19"/>
      <c r="G148" s="11"/>
      <c r="H148" s="93"/>
      <c r="I148" s="75"/>
      <c r="J148" s="75"/>
      <c r="K148" s="56"/>
    </row>
    <row r="149" spans="1:11" ht="12" customHeight="1">
      <c r="A149" s="8"/>
      <c r="B149" s="8"/>
      <c r="C149" s="93"/>
      <c r="D149" s="75"/>
      <c r="E149" s="75"/>
      <c r="F149" s="19"/>
      <c r="G149" s="11"/>
      <c r="H149" s="93"/>
      <c r="I149" s="75"/>
      <c r="J149" s="75"/>
      <c r="K149" s="56"/>
    </row>
    <row r="150" spans="1:11" ht="12" customHeight="1">
      <c r="A150" s="8"/>
      <c r="B150" s="8"/>
      <c r="C150" s="93"/>
      <c r="D150" s="75"/>
      <c r="E150" s="75"/>
      <c r="F150" s="19"/>
      <c r="G150" s="11"/>
      <c r="H150" s="93"/>
      <c r="I150" s="75"/>
      <c r="J150" s="75"/>
      <c r="K150" s="56"/>
    </row>
    <row r="151" spans="1:11" ht="12" customHeight="1">
      <c r="A151" s="8"/>
      <c r="B151" s="8"/>
      <c r="C151" s="93"/>
      <c r="D151" s="75"/>
      <c r="E151" s="75"/>
      <c r="F151" s="19"/>
      <c r="G151" s="11"/>
      <c r="H151" s="93"/>
      <c r="I151" s="75"/>
      <c r="J151" s="75"/>
      <c r="K151" s="56"/>
    </row>
    <row r="152" spans="1:11" ht="12" customHeight="1">
      <c r="A152" s="9"/>
      <c r="B152" s="9"/>
      <c r="C152" s="93"/>
      <c r="D152" s="75"/>
      <c r="E152" s="75"/>
      <c r="F152" s="13"/>
      <c r="G152" s="11"/>
      <c r="H152" s="93"/>
      <c r="I152" s="75"/>
      <c r="J152" s="75"/>
      <c r="K152" s="57"/>
    </row>
    <row r="153" spans="1:11" ht="12" customHeight="1">
      <c r="A153" s="55" t="s">
        <v>53</v>
      </c>
      <c r="B153" s="5" t="s">
        <v>8</v>
      </c>
      <c r="C153" s="6"/>
      <c r="D153" s="6"/>
      <c r="E153" s="6"/>
      <c r="F153" s="7"/>
      <c r="G153" s="58" t="s">
        <v>9</v>
      </c>
      <c r="H153" s="58"/>
      <c r="I153" s="6"/>
      <c r="J153" s="6"/>
      <c r="K153" s="7"/>
    </row>
    <row r="154" spans="1:11" ht="12" customHeight="1">
      <c r="A154" s="8" t="s">
        <v>61</v>
      </c>
      <c r="B154" s="8"/>
      <c r="C154" s="93"/>
      <c r="D154" s="75"/>
      <c r="E154" s="75"/>
      <c r="F154" s="19"/>
      <c r="G154" s="11"/>
      <c r="H154" s="93"/>
      <c r="I154" s="75"/>
      <c r="J154" s="75"/>
      <c r="K154" s="56"/>
    </row>
    <row r="155" spans="1:11" ht="12" customHeight="1">
      <c r="A155" s="8"/>
      <c r="B155" s="8"/>
      <c r="C155" s="93"/>
      <c r="D155" s="75"/>
      <c r="E155" s="75"/>
      <c r="F155" s="19"/>
      <c r="G155" s="11"/>
      <c r="H155" s="93"/>
      <c r="I155" s="75"/>
      <c r="J155" s="75"/>
      <c r="K155" s="56"/>
    </row>
    <row r="156" spans="1:11" ht="12" customHeight="1">
      <c r="A156" s="8"/>
      <c r="B156" s="8"/>
      <c r="C156" s="93"/>
      <c r="D156" s="75"/>
      <c r="E156" s="75"/>
      <c r="F156" s="19"/>
      <c r="G156" s="11"/>
      <c r="H156" s="93"/>
      <c r="I156" s="75"/>
      <c r="J156" s="75"/>
      <c r="K156" s="56"/>
    </row>
    <row r="157" spans="1:11" ht="12" customHeight="1">
      <c r="A157" s="8"/>
      <c r="B157" s="8"/>
      <c r="C157" s="93"/>
      <c r="D157" s="75"/>
      <c r="E157" s="75"/>
      <c r="F157" s="19"/>
      <c r="G157" s="11"/>
      <c r="H157" s="93"/>
      <c r="I157" s="75"/>
      <c r="J157" s="75"/>
      <c r="K157" s="56"/>
    </row>
    <row r="158" spans="1:11" ht="12" customHeight="1">
      <c r="A158" s="8"/>
      <c r="B158" s="8"/>
      <c r="C158" s="93"/>
      <c r="D158" s="75"/>
      <c r="E158" s="75"/>
      <c r="F158" s="19"/>
      <c r="G158" s="11"/>
      <c r="H158" s="93"/>
      <c r="I158" s="75"/>
      <c r="J158" s="75"/>
      <c r="K158" s="56"/>
    </row>
    <row r="159" spans="1:11" ht="12" customHeight="1">
      <c r="A159" s="8"/>
      <c r="B159" s="8"/>
      <c r="C159" s="93"/>
      <c r="D159" s="75"/>
      <c r="E159" s="75"/>
      <c r="F159" s="19"/>
      <c r="G159" s="11"/>
      <c r="H159" s="93"/>
      <c r="I159" s="75"/>
      <c r="J159" s="75"/>
      <c r="K159" s="56"/>
    </row>
    <row r="160" spans="1:11" ht="12" customHeight="1">
      <c r="A160" s="8"/>
      <c r="B160" s="8"/>
      <c r="C160" s="93"/>
      <c r="D160" s="75"/>
      <c r="E160" s="75"/>
      <c r="F160" s="19"/>
      <c r="G160" s="11"/>
      <c r="H160" s="93"/>
      <c r="I160" s="75"/>
      <c r="J160" s="75"/>
      <c r="K160" s="56"/>
    </row>
    <row r="161" spans="1:11" ht="12" customHeight="1">
      <c r="A161" s="8"/>
      <c r="B161" s="8"/>
      <c r="C161" s="93"/>
      <c r="D161" s="75"/>
      <c r="E161" s="75"/>
      <c r="F161" s="19"/>
      <c r="G161" s="11"/>
      <c r="H161" s="93"/>
      <c r="I161" s="75"/>
      <c r="J161" s="75"/>
      <c r="K161" s="56"/>
    </row>
    <row r="162" spans="1:11" ht="12" customHeight="1">
      <c r="A162" s="8"/>
      <c r="B162" s="8"/>
      <c r="C162" s="93"/>
      <c r="D162" s="75"/>
      <c r="E162" s="75"/>
      <c r="F162" s="19"/>
      <c r="G162" s="11"/>
      <c r="H162" s="93"/>
      <c r="I162" s="75"/>
      <c r="J162" s="75"/>
      <c r="K162" s="56"/>
    </row>
    <row r="163" spans="1:11" ht="12" customHeight="1">
      <c r="A163" s="8"/>
      <c r="B163" s="8"/>
      <c r="C163" s="93"/>
      <c r="D163" s="75"/>
      <c r="E163" s="75"/>
      <c r="F163" s="19"/>
      <c r="G163" s="11"/>
      <c r="H163" s="93"/>
      <c r="I163" s="75"/>
      <c r="J163" s="75"/>
      <c r="K163" s="56"/>
    </row>
    <row r="164" spans="1:11" ht="12" customHeight="1">
      <c r="A164" s="8"/>
      <c r="B164" s="8"/>
      <c r="C164" s="93"/>
      <c r="D164" s="75"/>
      <c r="E164" s="75"/>
      <c r="F164" s="19"/>
      <c r="G164" s="11"/>
      <c r="H164" s="93"/>
      <c r="I164" s="75"/>
      <c r="J164" s="75"/>
      <c r="K164" s="56"/>
    </row>
    <row r="165" spans="1:11" ht="12" customHeight="1">
      <c r="A165" s="8"/>
      <c r="B165" s="8"/>
      <c r="C165" s="93"/>
      <c r="D165" s="75"/>
      <c r="E165" s="75"/>
      <c r="F165" s="19"/>
      <c r="G165" s="11"/>
      <c r="H165" s="93"/>
      <c r="I165" s="75"/>
      <c r="J165" s="75"/>
      <c r="K165" s="56"/>
    </row>
    <row r="166" spans="1:11" ht="12" customHeight="1">
      <c r="A166" s="8"/>
      <c r="B166" s="8"/>
      <c r="C166" s="93"/>
      <c r="D166" s="75"/>
      <c r="E166" s="75"/>
      <c r="F166" s="19"/>
      <c r="G166" s="11"/>
      <c r="H166" s="93"/>
      <c r="I166" s="75"/>
      <c r="J166" s="75"/>
      <c r="K166" s="56"/>
    </row>
    <row r="167" spans="1:11" ht="12" customHeight="1">
      <c r="A167" s="8"/>
      <c r="B167" s="8"/>
      <c r="C167" s="93"/>
      <c r="D167" s="75"/>
      <c r="E167" s="75"/>
      <c r="F167" s="19"/>
      <c r="G167" s="11"/>
      <c r="H167" s="93"/>
      <c r="I167" s="75"/>
      <c r="J167" s="75"/>
      <c r="K167" s="56"/>
    </row>
    <row r="168" spans="1:11" ht="12" customHeight="1">
      <c r="A168" s="8"/>
      <c r="B168" s="8"/>
      <c r="C168" s="93"/>
      <c r="D168" s="75"/>
      <c r="E168" s="75"/>
      <c r="F168" s="19"/>
      <c r="G168" s="11"/>
      <c r="H168" s="93"/>
      <c r="I168" s="75"/>
      <c r="J168" s="75"/>
      <c r="K168" s="56"/>
    </row>
    <row r="169" spans="1:11" ht="12" customHeight="1">
      <c r="A169" s="8"/>
      <c r="B169" s="8"/>
      <c r="C169" s="93"/>
      <c r="D169" s="75"/>
      <c r="E169" s="75"/>
      <c r="F169" s="19"/>
      <c r="G169" s="11"/>
      <c r="H169" s="93"/>
      <c r="I169" s="75"/>
      <c r="J169" s="75"/>
      <c r="K169" s="56"/>
    </row>
    <row r="170" spans="1:11" ht="12" customHeight="1">
      <c r="A170" s="8"/>
      <c r="B170" s="8"/>
      <c r="C170" s="93"/>
      <c r="D170" s="75"/>
      <c r="E170" s="75"/>
      <c r="F170" s="19"/>
      <c r="G170" s="11"/>
      <c r="H170" s="93"/>
      <c r="I170" s="75"/>
      <c r="J170" s="75"/>
      <c r="K170" s="56"/>
    </row>
    <row r="171" spans="1:11" ht="12" customHeight="1">
      <c r="A171" s="8"/>
      <c r="B171" s="8"/>
      <c r="C171" s="93"/>
      <c r="D171" s="75"/>
      <c r="E171" s="75"/>
      <c r="F171" s="19"/>
      <c r="G171" s="11"/>
      <c r="H171" s="93"/>
      <c r="I171" s="75"/>
      <c r="J171" s="75"/>
      <c r="K171" s="56"/>
    </row>
    <row r="172" spans="1:11" ht="12" customHeight="1">
      <c r="A172" s="8"/>
      <c r="B172" s="8"/>
      <c r="C172" s="93"/>
      <c r="D172" s="75"/>
      <c r="E172" s="75"/>
      <c r="F172" s="19"/>
      <c r="G172" s="11"/>
      <c r="H172" s="93"/>
      <c r="I172" s="75"/>
      <c r="J172" s="75"/>
      <c r="K172" s="56"/>
    </row>
    <row r="173" spans="1:11" ht="12" customHeight="1">
      <c r="A173" s="9"/>
      <c r="B173" s="9"/>
      <c r="C173" s="93"/>
      <c r="D173" s="75"/>
      <c r="E173" s="75"/>
      <c r="F173" s="13"/>
      <c r="G173" s="11"/>
      <c r="H173" s="93"/>
      <c r="I173" s="75"/>
      <c r="J173" s="75"/>
      <c r="K173" s="57"/>
    </row>
    <row r="174" spans="1:11" ht="12" customHeight="1">
      <c r="A174" s="55" t="s">
        <v>53</v>
      </c>
      <c r="B174" s="5" t="s">
        <v>8</v>
      </c>
      <c r="C174" s="6"/>
      <c r="D174" s="6"/>
      <c r="E174" s="6"/>
      <c r="F174" s="7"/>
      <c r="G174" s="58" t="s">
        <v>9</v>
      </c>
      <c r="H174" s="58"/>
      <c r="I174" s="6"/>
      <c r="J174" s="6"/>
      <c r="K174" s="7"/>
    </row>
    <row r="175" spans="1:11" ht="12" customHeight="1">
      <c r="A175" s="8" t="s">
        <v>62</v>
      </c>
      <c r="B175" s="8"/>
      <c r="C175" s="93"/>
      <c r="D175" s="75"/>
      <c r="E175" s="75"/>
      <c r="F175" s="19"/>
      <c r="G175" s="11"/>
      <c r="H175" s="93"/>
      <c r="I175" s="75"/>
      <c r="J175" s="75"/>
      <c r="K175" s="56"/>
    </row>
    <row r="176" spans="1:11" ht="12" customHeight="1">
      <c r="A176" s="8"/>
      <c r="B176" s="8"/>
      <c r="C176" s="93"/>
      <c r="D176" s="75"/>
      <c r="E176" s="75"/>
      <c r="F176" s="19"/>
      <c r="G176" s="11"/>
      <c r="H176" s="93"/>
      <c r="I176" s="75"/>
      <c r="J176" s="75"/>
      <c r="K176" s="56"/>
    </row>
    <row r="177" spans="1:11" ht="12" customHeight="1">
      <c r="A177" s="8"/>
      <c r="B177" s="8"/>
      <c r="C177" s="93"/>
      <c r="D177" s="75"/>
      <c r="E177" s="75"/>
      <c r="F177" s="19"/>
      <c r="G177" s="11"/>
      <c r="H177" s="93"/>
      <c r="I177" s="75"/>
      <c r="J177" s="75"/>
      <c r="K177" s="56"/>
    </row>
    <row r="178" spans="1:11" ht="12" customHeight="1">
      <c r="A178" s="8"/>
      <c r="B178" s="8"/>
      <c r="C178" s="93"/>
      <c r="D178" s="75"/>
      <c r="E178" s="75"/>
      <c r="F178" s="19"/>
      <c r="G178" s="11"/>
      <c r="H178" s="93"/>
      <c r="I178" s="75"/>
      <c r="J178" s="75"/>
      <c r="K178" s="56"/>
    </row>
    <row r="179" spans="1:11" ht="12" customHeight="1">
      <c r="A179" s="8"/>
      <c r="B179" s="8"/>
      <c r="C179" s="93"/>
      <c r="D179" s="75"/>
      <c r="E179" s="75"/>
      <c r="F179" s="19"/>
      <c r="G179" s="11"/>
      <c r="H179" s="93"/>
      <c r="I179" s="75"/>
      <c r="J179" s="75"/>
      <c r="K179" s="56"/>
    </row>
    <row r="180" spans="1:11" ht="12" customHeight="1">
      <c r="A180" s="8"/>
      <c r="B180" s="8"/>
      <c r="C180" s="93"/>
      <c r="D180" s="75"/>
      <c r="E180" s="75"/>
      <c r="F180" s="19"/>
      <c r="G180" s="11"/>
      <c r="H180" s="93"/>
      <c r="I180" s="75"/>
      <c r="J180" s="75"/>
      <c r="K180" s="56"/>
    </row>
    <row r="181" spans="1:11" ht="12" customHeight="1">
      <c r="A181" s="8"/>
      <c r="B181" s="8"/>
      <c r="C181" s="93"/>
      <c r="D181" s="75"/>
      <c r="E181" s="75"/>
      <c r="F181" s="19"/>
      <c r="G181" s="11"/>
      <c r="H181" s="93"/>
      <c r="I181" s="75"/>
      <c r="J181" s="75"/>
      <c r="K181" s="56"/>
    </row>
    <row r="182" spans="1:11" ht="12" customHeight="1">
      <c r="A182" s="8"/>
      <c r="B182" s="8"/>
      <c r="C182" s="93"/>
      <c r="D182" s="75"/>
      <c r="E182" s="75"/>
      <c r="F182" s="19"/>
      <c r="G182" s="11"/>
      <c r="H182" s="93"/>
      <c r="I182" s="75"/>
      <c r="J182" s="75"/>
      <c r="K182" s="56"/>
    </row>
    <row r="183" spans="1:11" ht="12" customHeight="1">
      <c r="A183" s="8"/>
      <c r="B183" s="8"/>
      <c r="C183" s="93"/>
      <c r="D183" s="75"/>
      <c r="E183" s="75"/>
      <c r="F183" s="19"/>
      <c r="G183" s="11"/>
      <c r="H183" s="93"/>
      <c r="I183" s="75"/>
      <c r="J183" s="75"/>
      <c r="K183" s="56"/>
    </row>
    <row r="184" spans="1:11" ht="12" customHeight="1">
      <c r="A184" s="8"/>
      <c r="B184" s="8"/>
      <c r="C184" s="93"/>
      <c r="D184" s="75"/>
      <c r="E184" s="75"/>
      <c r="F184" s="19"/>
      <c r="G184" s="11"/>
      <c r="H184" s="93"/>
      <c r="I184" s="75"/>
      <c r="J184" s="75"/>
      <c r="K184" s="56"/>
    </row>
    <row r="185" spans="1:11" ht="12" customHeight="1">
      <c r="A185" s="8"/>
      <c r="B185" s="8"/>
      <c r="C185" s="93"/>
      <c r="D185" s="75"/>
      <c r="E185" s="75"/>
      <c r="F185" s="19"/>
      <c r="G185" s="11"/>
      <c r="H185" s="93"/>
      <c r="I185" s="75"/>
      <c r="J185" s="75"/>
      <c r="K185" s="56"/>
    </row>
    <row r="186" spans="1:11" ht="12" customHeight="1">
      <c r="A186" s="8"/>
      <c r="B186" s="8"/>
      <c r="C186" s="93"/>
      <c r="D186" s="75"/>
      <c r="E186" s="75"/>
      <c r="F186" s="19"/>
      <c r="G186" s="11"/>
      <c r="H186" s="93"/>
      <c r="I186" s="75"/>
      <c r="J186" s="75"/>
      <c r="K186" s="56"/>
    </row>
    <row r="187" spans="1:11" ht="12" customHeight="1">
      <c r="A187" s="8"/>
      <c r="B187" s="8"/>
      <c r="C187" s="93"/>
      <c r="D187" s="75"/>
      <c r="E187" s="75"/>
      <c r="F187" s="19"/>
      <c r="G187" s="11"/>
      <c r="H187" s="93"/>
      <c r="I187" s="75"/>
      <c r="J187" s="75"/>
      <c r="K187" s="56"/>
    </row>
    <row r="188" spans="1:11" ht="12" customHeight="1">
      <c r="A188" s="8"/>
      <c r="B188" s="8"/>
      <c r="C188" s="93"/>
      <c r="D188" s="75"/>
      <c r="E188" s="75"/>
      <c r="F188" s="19"/>
      <c r="G188" s="11"/>
      <c r="H188" s="93"/>
      <c r="I188" s="75"/>
      <c r="J188" s="75"/>
      <c r="K188" s="56"/>
    </row>
    <row r="189" spans="1:11" ht="12" customHeight="1">
      <c r="A189" s="8"/>
      <c r="B189" s="8"/>
      <c r="C189" s="93"/>
      <c r="D189" s="75"/>
      <c r="E189" s="75"/>
      <c r="F189" s="19"/>
      <c r="G189" s="11"/>
      <c r="H189" s="93"/>
      <c r="I189" s="75"/>
      <c r="J189" s="75"/>
      <c r="K189" s="56"/>
    </row>
    <row r="190" spans="1:11" ht="12" customHeight="1">
      <c r="A190" s="8"/>
      <c r="B190" s="8"/>
      <c r="C190" s="93"/>
      <c r="D190" s="75"/>
      <c r="E190" s="75"/>
      <c r="F190" s="19"/>
      <c r="G190" s="11"/>
      <c r="H190" s="93"/>
      <c r="I190" s="75"/>
      <c r="J190" s="75"/>
      <c r="K190" s="56"/>
    </row>
    <row r="191" spans="1:11" ht="12" customHeight="1">
      <c r="A191" s="8"/>
      <c r="B191" s="8"/>
      <c r="C191" s="93"/>
      <c r="D191" s="75"/>
      <c r="E191" s="75"/>
      <c r="F191" s="19"/>
      <c r="G191" s="11"/>
      <c r="H191" s="93"/>
      <c r="I191" s="75"/>
      <c r="J191" s="75"/>
      <c r="K191" s="56"/>
    </row>
    <row r="192" spans="1:11" ht="12" customHeight="1">
      <c r="A192" s="8"/>
      <c r="B192" s="8"/>
      <c r="C192" s="93"/>
      <c r="D192" s="75"/>
      <c r="E192" s="75"/>
      <c r="F192" s="19"/>
      <c r="G192" s="11"/>
      <c r="H192" s="93"/>
      <c r="I192" s="75"/>
      <c r="J192" s="75"/>
      <c r="K192" s="56"/>
    </row>
    <row r="193" spans="1:11" ht="12" customHeight="1">
      <c r="A193" s="8"/>
      <c r="B193" s="8"/>
      <c r="C193" s="93"/>
      <c r="D193" s="75"/>
      <c r="E193" s="75"/>
      <c r="F193" s="19"/>
      <c r="G193" s="11"/>
      <c r="H193" s="93"/>
      <c r="I193" s="75"/>
      <c r="J193" s="75"/>
      <c r="K193" s="56"/>
    </row>
    <row r="194" spans="1:11" ht="12" customHeight="1">
      <c r="A194" s="9"/>
      <c r="B194" s="9"/>
      <c r="C194" s="81"/>
      <c r="D194" s="79"/>
      <c r="E194" s="79"/>
      <c r="F194" s="13"/>
      <c r="G194" s="12"/>
      <c r="H194" s="81"/>
      <c r="I194" s="79"/>
      <c r="J194" s="79"/>
      <c r="K194" s="57"/>
    </row>
  </sheetData>
  <sheetProtection algorithmName="SHA-512" hashValue="AAe35+caQzn4oLUcn9EAytTUkJQ3fGzb/O3E2KeXxosP+dRD9VTAVkwOtl/AXz31Aymomaf141BS5ebwXHzBmA==" saltValue="OyKy4ffaQKCgpGAHHpWxSw=="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54:H173 H28:H47 H49:H68 H70:H89 H112:H131 H7:H26 H133:H152 H175:H194 H91:H110">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33:E152 D7:E26 D28:E47 D49:E68 D70:E89 D91:E110 D112:E131 D154:E173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33:K152 I154:K173 I28:K47 I49:K68 I70:K89 I91:K110 I112:K131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28:C47 C49:C68 C70:C89 C91:C110 C112:C131 C133:C152 C154:C173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New,標準"&amp;4Ver.1.2.0 (32GG)   2018.11.01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ColWidth="8.75" defaultRowHeight="15.75"/>
  <cols>
    <col min="1" max="1" width="12.75" style="72" customWidth="1"/>
    <col min="2" max="2" width="20.125" style="72" bestFit="1" customWidth="1"/>
    <col min="3" max="3" width="51.5" style="72" bestFit="1" customWidth="1"/>
    <col min="4" max="4" width="30" style="72" bestFit="1" customWidth="1"/>
    <col min="5" max="5" width="35.75" style="72" bestFit="1" customWidth="1"/>
    <col min="6" max="6" width="79" style="72" bestFit="1" customWidth="1"/>
    <col min="7" max="16384" width="8.75" style="72"/>
  </cols>
  <sheetData>
    <row r="1" spans="1:6">
      <c r="A1" s="72" t="s">
        <v>1910</v>
      </c>
    </row>
    <row r="2" spans="1:6" ht="16.5" thickBot="1"/>
    <row r="3" spans="1:6">
      <c r="A3" s="95" t="s">
        <v>1911</v>
      </c>
      <c r="B3" s="96" t="s">
        <v>2094</v>
      </c>
      <c r="C3" s="95" t="s">
        <v>1912</v>
      </c>
      <c r="D3" s="95" t="s">
        <v>1913</v>
      </c>
      <c r="E3" s="95" t="s">
        <v>1914</v>
      </c>
      <c r="F3" s="95" t="s">
        <v>1915</v>
      </c>
    </row>
    <row r="4" spans="1:6">
      <c r="A4" s="72" t="s">
        <v>1916</v>
      </c>
      <c r="B4" s="73" t="s">
        <v>2095</v>
      </c>
      <c r="C4" s="72" t="s">
        <v>1917</v>
      </c>
      <c r="D4" s="72" t="s">
        <v>1918</v>
      </c>
      <c r="E4" s="72" t="s">
        <v>1919</v>
      </c>
      <c r="F4" s="72" t="s">
        <v>1920</v>
      </c>
    </row>
    <row r="5" spans="1:6">
      <c r="A5" s="72" t="s">
        <v>1921</v>
      </c>
      <c r="B5" s="73" t="s">
        <v>1906</v>
      </c>
      <c r="C5" s="72" t="s">
        <v>1922</v>
      </c>
      <c r="D5" s="72" t="s">
        <v>1923</v>
      </c>
      <c r="E5" s="72" t="s">
        <v>1924</v>
      </c>
      <c r="F5" s="72" t="s">
        <v>1925</v>
      </c>
    </row>
    <row r="6" spans="1:6">
      <c r="A6" s="72" t="s">
        <v>1926</v>
      </c>
      <c r="B6" s="73" t="s">
        <v>1905</v>
      </c>
      <c r="C6" s="72" t="s">
        <v>1927</v>
      </c>
      <c r="D6" s="72" t="s">
        <v>1928</v>
      </c>
      <c r="E6" s="72" t="s">
        <v>1929</v>
      </c>
      <c r="F6" s="72" t="s">
        <v>1930</v>
      </c>
    </row>
    <row r="7" spans="1:6">
      <c r="A7" s="72" t="s">
        <v>1763</v>
      </c>
      <c r="B7" s="73" t="s">
        <v>1907</v>
      </c>
      <c r="C7" s="72" t="s">
        <v>1764</v>
      </c>
      <c r="D7" s="72" t="s">
        <v>1931</v>
      </c>
      <c r="E7" s="72" t="s">
        <v>1932</v>
      </c>
      <c r="F7" s="72" t="s">
        <v>1933</v>
      </c>
    </row>
    <row r="8" spans="1:6">
      <c r="A8" s="72" t="s">
        <v>1765</v>
      </c>
      <c r="B8" s="73" t="s">
        <v>1908</v>
      </c>
      <c r="C8" s="72" t="s">
        <v>1766</v>
      </c>
      <c r="D8" s="72" t="s">
        <v>1934</v>
      </c>
      <c r="E8" s="72" t="s">
        <v>1935</v>
      </c>
      <c r="F8" s="72" t="s">
        <v>1936</v>
      </c>
    </row>
    <row r="9" spans="1:6">
      <c r="A9" s="72" t="s">
        <v>1767</v>
      </c>
      <c r="B9" s="73" t="s">
        <v>1908</v>
      </c>
      <c r="C9" s="72" t="s">
        <v>1768</v>
      </c>
      <c r="D9" s="72" t="s">
        <v>1937</v>
      </c>
      <c r="E9" s="72" t="s">
        <v>1938</v>
      </c>
    </row>
    <row r="10" spans="1:6">
      <c r="A10" s="72" t="s">
        <v>1769</v>
      </c>
      <c r="B10" s="73" t="s">
        <v>2141</v>
      </c>
      <c r="C10" s="72" t="s">
        <v>1770</v>
      </c>
      <c r="D10" s="72" t="s">
        <v>1939</v>
      </c>
      <c r="E10" s="72" t="s">
        <v>1940</v>
      </c>
      <c r="F10" s="72" t="s">
        <v>1941</v>
      </c>
    </row>
    <row r="11" spans="1:6">
      <c r="A11" s="72" t="s">
        <v>1771</v>
      </c>
      <c r="B11" s="73" t="s">
        <v>2096</v>
      </c>
      <c r="C11" s="72" t="s">
        <v>1772</v>
      </c>
      <c r="D11" s="72" t="s">
        <v>1942</v>
      </c>
      <c r="E11" s="72" t="s">
        <v>1943</v>
      </c>
      <c r="F11" s="72" t="s">
        <v>1944</v>
      </c>
    </row>
    <row r="12" spans="1:6">
      <c r="A12" s="72" t="s">
        <v>1773</v>
      </c>
      <c r="B12" s="73" t="s">
        <v>2097</v>
      </c>
      <c r="C12" s="72" t="s">
        <v>1774</v>
      </c>
      <c r="D12" s="72" t="s">
        <v>1945</v>
      </c>
      <c r="E12" s="72" t="s">
        <v>1946</v>
      </c>
      <c r="F12" s="72" t="s">
        <v>1947</v>
      </c>
    </row>
    <row r="13" spans="1:6">
      <c r="A13" s="72" t="s">
        <v>1775</v>
      </c>
      <c r="B13" s="73" t="s">
        <v>2098</v>
      </c>
      <c r="C13" s="72" t="s">
        <v>1776</v>
      </c>
      <c r="D13" s="72" t="s">
        <v>1931</v>
      </c>
      <c r="E13" s="72" t="s">
        <v>1948</v>
      </c>
    </row>
    <row r="14" spans="1:6">
      <c r="A14" s="72" t="s">
        <v>1777</v>
      </c>
      <c r="B14" s="73" t="s">
        <v>2099</v>
      </c>
      <c r="C14" s="72" t="s">
        <v>1778</v>
      </c>
      <c r="D14" s="72" t="s">
        <v>1942</v>
      </c>
      <c r="E14" s="72" t="s">
        <v>1949</v>
      </c>
      <c r="F14" s="72" t="s">
        <v>1950</v>
      </c>
    </row>
    <row r="15" spans="1:6">
      <c r="A15" s="72" t="s">
        <v>1779</v>
      </c>
      <c r="B15" s="73" t="s">
        <v>2100</v>
      </c>
      <c r="C15" s="72" t="s">
        <v>1780</v>
      </c>
      <c r="D15" s="72" t="s">
        <v>1918</v>
      </c>
      <c r="E15" s="72" t="s">
        <v>1951</v>
      </c>
      <c r="F15" s="72" t="s">
        <v>1952</v>
      </c>
    </row>
    <row r="16" spans="1:6">
      <c r="A16" s="72" t="s">
        <v>1781</v>
      </c>
      <c r="B16" s="73" t="s">
        <v>2101</v>
      </c>
      <c r="C16" s="72" t="s">
        <v>1782</v>
      </c>
      <c r="D16" s="72" t="s">
        <v>1953</v>
      </c>
      <c r="E16" s="72" t="s">
        <v>1954</v>
      </c>
      <c r="F16" s="72" t="s">
        <v>1955</v>
      </c>
    </row>
    <row r="17" spans="1:6">
      <c r="A17" s="72" t="s">
        <v>1783</v>
      </c>
      <c r="B17" s="73" t="s">
        <v>2102</v>
      </c>
      <c r="C17" s="72" t="s">
        <v>1784</v>
      </c>
      <c r="D17" s="72" t="s">
        <v>1956</v>
      </c>
      <c r="E17" s="72" t="s">
        <v>1957</v>
      </c>
      <c r="F17" s="72" t="s">
        <v>1958</v>
      </c>
    </row>
    <row r="18" spans="1:6">
      <c r="A18" s="72" t="s">
        <v>1785</v>
      </c>
      <c r="B18" s="73" t="s">
        <v>2137</v>
      </c>
      <c r="C18" s="72" t="s">
        <v>1786</v>
      </c>
      <c r="D18" s="72" t="s">
        <v>1959</v>
      </c>
      <c r="E18" s="72" t="s">
        <v>1960</v>
      </c>
    </row>
    <row r="19" spans="1:6">
      <c r="A19" s="72" t="s">
        <v>1787</v>
      </c>
      <c r="B19" s="73" t="s">
        <v>2138</v>
      </c>
      <c r="C19" s="72" t="s">
        <v>1788</v>
      </c>
      <c r="D19" s="72" t="s">
        <v>1961</v>
      </c>
      <c r="E19" s="72" t="s">
        <v>1962</v>
      </c>
    </row>
    <row r="20" spans="1:6">
      <c r="A20" s="72" t="s">
        <v>1789</v>
      </c>
      <c r="B20" s="73" t="s">
        <v>2103</v>
      </c>
      <c r="C20" s="72" t="s">
        <v>1790</v>
      </c>
      <c r="D20" s="72" t="s">
        <v>1963</v>
      </c>
      <c r="E20" s="72" t="s">
        <v>1964</v>
      </c>
      <c r="F20" s="72" t="s">
        <v>1965</v>
      </c>
    </row>
    <row r="21" spans="1:6">
      <c r="A21" s="72" t="s">
        <v>1791</v>
      </c>
      <c r="B21" s="73" t="s">
        <v>2104</v>
      </c>
      <c r="C21" s="72" t="s">
        <v>1792</v>
      </c>
      <c r="D21" s="72" t="s">
        <v>1942</v>
      </c>
      <c r="E21" s="72" t="s">
        <v>1966</v>
      </c>
      <c r="F21" s="72" t="s">
        <v>1967</v>
      </c>
    </row>
    <row r="22" spans="1:6">
      <c r="A22" s="72" t="s">
        <v>1793</v>
      </c>
      <c r="B22" s="73" t="s">
        <v>2105</v>
      </c>
      <c r="C22" s="72" t="s">
        <v>1794</v>
      </c>
      <c r="D22" s="72" t="s">
        <v>1942</v>
      </c>
      <c r="E22" s="72" t="s">
        <v>1968</v>
      </c>
      <c r="F22" s="72" t="s">
        <v>1969</v>
      </c>
    </row>
    <row r="23" spans="1:6">
      <c r="A23" s="72" t="s">
        <v>1795</v>
      </c>
      <c r="B23" s="73" t="s">
        <v>2097</v>
      </c>
      <c r="C23" s="72" t="s">
        <v>1796</v>
      </c>
      <c r="D23" s="72" t="s">
        <v>1970</v>
      </c>
      <c r="E23" s="72" t="s">
        <v>1971</v>
      </c>
      <c r="F23" s="72" t="s">
        <v>1972</v>
      </c>
    </row>
    <row r="24" spans="1:6">
      <c r="A24" s="72" t="s">
        <v>1797</v>
      </c>
      <c r="B24" s="73" t="s">
        <v>2106</v>
      </c>
      <c r="C24" s="72" t="s">
        <v>1798</v>
      </c>
      <c r="D24" s="72" t="s">
        <v>1973</v>
      </c>
      <c r="E24" s="72" t="s">
        <v>1974</v>
      </c>
      <c r="F24" s="72" t="s">
        <v>1975</v>
      </c>
    </row>
    <row r="25" spans="1:6">
      <c r="A25" s="72" t="s">
        <v>1799</v>
      </c>
      <c r="B25" s="73" t="s">
        <v>2137</v>
      </c>
      <c r="C25" s="72" t="s">
        <v>1800</v>
      </c>
      <c r="D25" s="72" t="s">
        <v>1976</v>
      </c>
      <c r="E25" s="72" t="s">
        <v>1960</v>
      </c>
      <c r="F25" s="72" t="s">
        <v>1977</v>
      </c>
    </row>
    <row r="26" spans="1:6">
      <c r="A26" s="72" t="s">
        <v>1801</v>
      </c>
      <c r="B26" s="73" t="s">
        <v>2137</v>
      </c>
      <c r="C26" s="72" t="s">
        <v>1802</v>
      </c>
      <c r="D26" s="72" t="s">
        <v>1978</v>
      </c>
      <c r="E26" s="72" t="s">
        <v>1979</v>
      </c>
      <c r="F26" s="72" t="s">
        <v>1980</v>
      </c>
    </row>
    <row r="27" spans="1:6">
      <c r="A27" s="72" t="s">
        <v>1803</v>
      </c>
      <c r="B27" s="73" t="s">
        <v>2107</v>
      </c>
      <c r="C27" s="72" t="s">
        <v>1804</v>
      </c>
      <c r="D27" s="72" t="s">
        <v>1981</v>
      </c>
      <c r="E27" s="72" t="s">
        <v>1982</v>
      </c>
    </row>
    <row r="28" spans="1:6">
      <c r="A28" s="72" t="s">
        <v>1805</v>
      </c>
      <c r="B28" s="73" t="s">
        <v>2108</v>
      </c>
      <c r="C28" s="72" t="s">
        <v>2109</v>
      </c>
      <c r="D28" s="72" t="s">
        <v>1983</v>
      </c>
      <c r="E28" s="72" t="s">
        <v>1984</v>
      </c>
      <c r="F28" s="72" t="s">
        <v>1985</v>
      </c>
    </row>
    <row r="29" spans="1:6">
      <c r="A29" s="72" t="s">
        <v>1806</v>
      </c>
      <c r="B29" s="73" t="s">
        <v>2137</v>
      </c>
      <c r="C29" s="72" t="s">
        <v>1807</v>
      </c>
      <c r="D29" s="72" t="s">
        <v>1986</v>
      </c>
      <c r="E29" s="72" t="s">
        <v>1987</v>
      </c>
      <c r="F29" s="72" t="s">
        <v>1977</v>
      </c>
    </row>
    <row r="30" spans="1:6">
      <c r="A30" s="72" t="s">
        <v>1808</v>
      </c>
      <c r="B30" s="73" t="s">
        <v>2110</v>
      </c>
      <c r="C30" s="72" t="s">
        <v>1809</v>
      </c>
      <c r="D30" s="72" t="s">
        <v>1988</v>
      </c>
    </row>
    <row r="31" spans="1:6">
      <c r="A31" s="72" t="s">
        <v>1810</v>
      </c>
      <c r="B31" s="73" t="s">
        <v>2111</v>
      </c>
      <c r="C31" s="72" t="s">
        <v>1811</v>
      </c>
      <c r="D31" s="72" t="s">
        <v>1989</v>
      </c>
      <c r="E31" s="72" t="s">
        <v>1990</v>
      </c>
      <c r="F31" s="72" t="s">
        <v>1991</v>
      </c>
    </row>
    <row r="32" spans="1:6">
      <c r="A32" s="72" t="s">
        <v>1812</v>
      </c>
      <c r="B32" s="73" t="s">
        <v>2112</v>
      </c>
      <c r="C32" s="72" t="s">
        <v>1813</v>
      </c>
      <c r="D32" s="72" t="s">
        <v>1992</v>
      </c>
      <c r="E32" s="72" t="s">
        <v>1993</v>
      </c>
    </row>
    <row r="33" spans="1:6">
      <c r="A33" s="72" t="s">
        <v>1814</v>
      </c>
      <c r="B33" s="73" t="s">
        <v>2139</v>
      </c>
      <c r="C33" s="72" t="s">
        <v>2140</v>
      </c>
      <c r="D33" s="72" t="s">
        <v>1994</v>
      </c>
      <c r="E33" s="72" t="s">
        <v>1995</v>
      </c>
      <c r="F33" s="72" t="s">
        <v>1996</v>
      </c>
    </row>
    <row r="34" spans="1:6">
      <c r="A34" s="72" t="s">
        <v>1815</v>
      </c>
      <c r="B34" s="73" t="s">
        <v>2113</v>
      </c>
      <c r="C34" s="72" t="s">
        <v>1816</v>
      </c>
      <c r="D34" s="72" t="s">
        <v>1997</v>
      </c>
      <c r="E34" s="72" t="s">
        <v>1998</v>
      </c>
      <c r="F34" s="72" t="s">
        <v>1999</v>
      </c>
    </row>
    <row r="35" spans="1:6">
      <c r="A35" s="72" t="s">
        <v>1819</v>
      </c>
      <c r="B35" s="73" t="s">
        <v>2143</v>
      </c>
      <c r="C35" s="72" t="s">
        <v>1820</v>
      </c>
      <c r="D35" s="72" t="s">
        <v>2003</v>
      </c>
    </row>
    <row r="36" spans="1:6">
      <c r="A36" s="72" t="s">
        <v>1817</v>
      </c>
      <c r="B36" s="73" t="s">
        <v>2142</v>
      </c>
      <c r="C36" s="72" t="s">
        <v>1818</v>
      </c>
      <c r="D36" s="72" t="s">
        <v>2000</v>
      </c>
      <c r="E36" s="72" t="s">
        <v>2001</v>
      </c>
      <c r="F36" s="72" t="s">
        <v>2002</v>
      </c>
    </row>
    <row r="37" spans="1:6">
      <c r="A37" s="72" t="s">
        <v>1821</v>
      </c>
      <c r="B37" s="73" t="s">
        <v>2144</v>
      </c>
      <c r="C37" s="72" t="s">
        <v>1822</v>
      </c>
      <c r="D37" s="72" t="s">
        <v>2004</v>
      </c>
      <c r="E37" s="72" t="s">
        <v>2005</v>
      </c>
      <c r="F37" s="72" t="s">
        <v>2006</v>
      </c>
    </row>
    <row r="38" spans="1:6">
      <c r="A38" s="72" t="s">
        <v>1823</v>
      </c>
      <c r="B38" s="73" t="s">
        <v>2115</v>
      </c>
      <c r="C38" s="72" t="s">
        <v>1824</v>
      </c>
      <c r="D38" s="72" t="s">
        <v>2007</v>
      </c>
      <c r="E38" s="72" t="s">
        <v>2008</v>
      </c>
      <c r="F38" s="72" t="s">
        <v>2009</v>
      </c>
    </row>
    <row r="39" spans="1:6">
      <c r="A39" s="72" t="s">
        <v>1825</v>
      </c>
      <c r="B39" s="73" t="s">
        <v>2114</v>
      </c>
      <c r="C39" s="72" t="s">
        <v>1826</v>
      </c>
      <c r="D39" s="72" t="s">
        <v>2010</v>
      </c>
      <c r="E39" s="72" t="s">
        <v>2008</v>
      </c>
      <c r="F39" s="72" t="s">
        <v>2011</v>
      </c>
    </row>
    <row r="40" spans="1:6">
      <c r="A40" s="72" t="s">
        <v>1827</v>
      </c>
      <c r="B40" s="73" t="s">
        <v>2116</v>
      </c>
      <c r="C40" s="72" t="s">
        <v>1828</v>
      </c>
      <c r="D40" s="72" t="s">
        <v>2012</v>
      </c>
      <c r="E40" s="72" t="s">
        <v>2013</v>
      </c>
      <c r="F40" s="72" t="s">
        <v>2014</v>
      </c>
    </row>
    <row r="41" spans="1:6">
      <c r="A41" s="72" t="s">
        <v>1829</v>
      </c>
      <c r="B41" s="73" t="s">
        <v>2151</v>
      </c>
      <c r="C41" s="72" t="s">
        <v>1830</v>
      </c>
      <c r="D41" s="72" t="s">
        <v>2015</v>
      </c>
      <c r="E41" s="72" t="s">
        <v>2016</v>
      </c>
    </row>
    <row r="42" spans="1:6">
      <c r="A42" s="72" t="s">
        <v>1831</v>
      </c>
      <c r="B42" s="73" t="s">
        <v>2117</v>
      </c>
      <c r="C42" s="72" t="s">
        <v>1832</v>
      </c>
      <c r="D42" s="72" t="s">
        <v>2017</v>
      </c>
      <c r="E42" s="72" t="s">
        <v>2018</v>
      </c>
      <c r="F42" s="72" t="s">
        <v>2019</v>
      </c>
    </row>
    <row r="43" spans="1:6">
      <c r="A43" s="72" t="s">
        <v>1833</v>
      </c>
      <c r="B43" s="73" t="s">
        <v>2118</v>
      </c>
      <c r="C43" s="72" t="s">
        <v>1834</v>
      </c>
      <c r="D43" s="72" t="s">
        <v>2020</v>
      </c>
      <c r="E43" s="72" t="s">
        <v>2021</v>
      </c>
      <c r="F43" s="72" t="s">
        <v>2022</v>
      </c>
    </row>
    <row r="44" spans="1:6">
      <c r="A44" s="72" t="s">
        <v>1835</v>
      </c>
      <c r="B44" s="73" t="s">
        <v>2119</v>
      </c>
      <c r="C44" s="72" t="s">
        <v>1836</v>
      </c>
      <c r="D44" s="72" t="s">
        <v>2023</v>
      </c>
      <c r="F44" s="72" t="s">
        <v>2024</v>
      </c>
    </row>
    <row r="45" spans="1:6">
      <c r="A45" s="72" t="s">
        <v>1837</v>
      </c>
      <c r="B45" s="73" t="s">
        <v>2149</v>
      </c>
      <c r="C45" s="72" t="s">
        <v>1838</v>
      </c>
      <c r="D45" s="72" t="s">
        <v>2025</v>
      </c>
      <c r="E45" s="72" t="s">
        <v>2026</v>
      </c>
    </row>
    <row r="46" spans="1:6">
      <c r="A46" s="72" t="s">
        <v>1839</v>
      </c>
      <c r="B46" s="73" t="s">
        <v>2120</v>
      </c>
      <c r="C46" s="72" t="s">
        <v>1840</v>
      </c>
      <c r="D46" s="72" t="s">
        <v>2027</v>
      </c>
    </row>
    <row r="47" spans="1:6">
      <c r="A47" s="72" t="s">
        <v>1841</v>
      </c>
      <c r="B47" s="73" t="s">
        <v>2121</v>
      </c>
      <c r="C47" s="72" t="s">
        <v>1842</v>
      </c>
      <c r="D47" s="72" t="s">
        <v>1994</v>
      </c>
      <c r="E47" s="72" t="s">
        <v>2028</v>
      </c>
      <c r="F47" s="72" t="s">
        <v>2029</v>
      </c>
    </row>
    <row r="48" spans="1:6">
      <c r="A48" s="72" t="s">
        <v>1843</v>
      </c>
      <c r="B48" s="73" t="s">
        <v>2122</v>
      </c>
      <c r="C48" s="72" t="s">
        <v>1844</v>
      </c>
      <c r="D48" s="72" t="s">
        <v>2030</v>
      </c>
      <c r="E48" s="72" t="s">
        <v>2031</v>
      </c>
      <c r="F48" s="72" t="s">
        <v>2032</v>
      </c>
    </row>
    <row r="49" spans="1:6">
      <c r="A49" s="72" t="s">
        <v>1845</v>
      </c>
      <c r="B49" s="73" t="s">
        <v>2123</v>
      </c>
      <c r="C49" s="72" t="s">
        <v>1846</v>
      </c>
      <c r="D49" s="72" t="s">
        <v>2033</v>
      </c>
    </row>
    <row r="50" spans="1:6">
      <c r="A50" s="72" t="s">
        <v>1847</v>
      </c>
      <c r="B50" s="73" t="s">
        <v>2124</v>
      </c>
      <c r="C50" s="72" t="s">
        <v>1848</v>
      </c>
      <c r="D50" s="72" t="s">
        <v>2034</v>
      </c>
      <c r="F50" s="72" t="s">
        <v>2035</v>
      </c>
    </row>
    <row r="51" spans="1:6">
      <c r="A51" s="72" t="s">
        <v>1849</v>
      </c>
      <c r="B51" s="73" t="s">
        <v>2125</v>
      </c>
      <c r="C51" s="72" t="s">
        <v>1850</v>
      </c>
      <c r="D51" s="72" t="s">
        <v>2036</v>
      </c>
      <c r="E51" s="72" t="s">
        <v>2037</v>
      </c>
      <c r="F51" s="72" t="s">
        <v>2038</v>
      </c>
    </row>
    <row r="52" spans="1:6">
      <c r="A52" s="72" t="s">
        <v>1851</v>
      </c>
      <c r="B52" s="73" t="s">
        <v>2145</v>
      </c>
      <c r="C52" s="72" t="s">
        <v>1852</v>
      </c>
      <c r="D52" s="72" t="s">
        <v>2039</v>
      </c>
    </row>
    <row r="53" spans="1:6">
      <c r="A53" s="72" t="s">
        <v>1853</v>
      </c>
      <c r="B53" s="73" t="s">
        <v>2120</v>
      </c>
      <c r="C53" s="72" t="s">
        <v>1854</v>
      </c>
      <c r="D53" s="72" t="s">
        <v>2040</v>
      </c>
    </row>
    <row r="54" spans="1:6">
      <c r="A54" s="72" t="s">
        <v>1855</v>
      </c>
      <c r="B54" s="73" t="s">
        <v>2126</v>
      </c>
      <c r="C54" s="72" t="s">
        <v>1856</v>
      </c>
      <c r="D54" s="72" t="s">
        <v>2041</v>
      </c>
    </row>
    <row r="55" spans="1:6">
      <c r="A55" s="72" t="s">
        <v>1857</v>
      </c>
      <c r="B55" s="73" t="s">
        <v>2127</v>
      </c>
      <c r="C55" s="72" t="s">
        <v>1858</v>
      </c>
      <c r="D55" s="72" t="s">
        <v>2042</v>
      </c>
      <c r="E55" s="72" t="s">
        <v>2043</v>
      </c>
    </row>
    <row r="56" spans="1:6">
      <c r="A56" s="72" t="s">
        <v>1859</v>
      </c>
      <c r="B56" s="73" t="s">
        <v>2128</v>
      </c>
      <c r="C56" s="72" t="s">
        <v>1860</v>
      </c>
      <c r="D56" s="72" t="s">
        <v>2044</v>
      </c>
      <c r="E56" s="72" t="s">
        <v>2045</v>
      </c>
    </row>
    <row r="57" spans="1:6">
      <c r="A57" s="72" t="s">
        <v>1861</v>
      </c>
      <c r="B57" s="73" t="s">
        <v>2136</v>
      </c>
      <c r="C57" s="72" t="s">
        <v>1862</v>
      </c>
      <c r="D57" s="72" t="s">
        <v>2046</v>
      </c>
      <c r="E57" s="72" t="s">
        <v>2047</v>
      </c>
    </row>
    <row r="58" spans="1:6">
      <c r="A58" s="72" t="s">
        <v>1869</v>
      </c>
      <c r="B58" s="73" t="s">
        <v>2146</v>
      </c>
      <c r="C58" s="72" t="s">
        <v>1870</v>
      </c>
      <c r="D58" s="72" t="s">
        <v>2057</v>
      </c>
    </row>
    <row r="59" spans="1:6">
      <c r="A59" s="72" t="s">
        <v>1865</v>
      </c>
      <c r="B59" s="73" t="s">
        <v>2133</v>
      </c>
      <c r="C59" s="72" t="s">
        <v>1866</v>
      </c>
      <c r="D59" s="72" t="s">
        <v>2051</v>
      </c>
      <c r="E59" s="72" t="s">
        <v>2052</v>
      </c>
      <c r="F59" s="72" t="s">
        <v>2053</v>
      </c>
    </row>
    <row r="60" spans="1:6">
      <c r="A60" s="72" t="s">
        <v>1863</v>
      </c>
      <c r="B60" s="73" t="s">
        <v>2132</v>
      </c>
      <c r="C60" s="72" t="s">
        <v>1864</v>
      </c>
      <c r="D60" s="72" t="s">
        <v>2048</v>
      </c>
      <c r="E60" s="72" t="s">
        <v>2049</v>
      </c>
      <c r="F60" s="72" t="s">
        <v>2050</v>
      </c>
    </row>
    <row r="61" spans="1:6">
      <c r="A61" s="72" t="s">
        <v>1867</v>
      </c>
      <c r="B61" s="73" t="s">
        <v>2135</v>
      </c>
      <c r="C61" s="72" t="s">
        <v>1868</v>
      </c>
      <c r="D61" s="72" t="s">
        <v>2054</v>
      </c>
      <c r="E61" s="72" t="s">
        <v>2055</v>
      </c>
      <c r="F61" s="72" t="s">
        <v>2056</v>
      </c>
    </row>
    <row r="62" spans="1:6">
      <c r="A62" s="72" t="s">
        <v>1871</v>
      </c>
      <c r="B62" s="73" t="s">
        <v>2134</v>
      </c>
      <c r="C62" s="72" t="s">
        <v>1872</v>
      </c>
      <c r="D62" s="72" t="s">
        <v>2058</v>
      </c>
      <c r="E62" s="72" t="s">
        <v>2059</v>
      </c>
      <c r="F62" s="72" t="s">
        <v>2060</v>
      </c>
    </row>
    <row r="63" spans="1:6">
      <c r="A63" s="72" t="s">
        <v>1873</v>
      </c>
      <c r="B63" s="73" t="s">
        <v>2129</v>
      </c>
      <c r="C63" s="72" t="s">
        <v>1874</v>
      </c>
      <c r="D63" s="72" t="s">
        <v>2061</v>
      </c>
      <c r="E63" s="72" t="s">
        <v>2062</v>
      </c>
    </row>
    <row r="64" spans="1:6">
      <c r="A64" s="72" t="s">
        <v>1875</v>
      </c>
      <c r="B64" s="73" t="s">
        <v>2129</v>
      </c>
      <c r="C64" s="72" t="s">
        <v>1876</v>
      </c>
      <c r="D64" s="72" t="s">
        <v>2063</v>
      </c>
      <c r="E64" s="72" t="s">
        <v>2064</v>
      </c>
      <c r="F64" s="72" t="s">
        <v>2065</v>
      </c>
    </row>
    <row r="65" spans="1:6">
      <c r="A65" s="72" t="s">
        <v>1877</v>
      </c>
      <c r="B65" s="73" t="s">
        <v>2129</v>
      </c>
      <c r="C65" s="72" t="s">
        <v>1878</v>
      </c>
      <c r="D65" s="72" t="s">
        <v>2066</v>
      </c>
      <c r="E65" s="72" t="s">
        <v>2067</v>
      </c>
    </row>
    <row r="66" spans="1:6">
      <c r="A66" s="72" t="s">
        <v>1879</v>
      </c>
      <c r="B66" s="73" t="s">
        <v>2147</v>
      </c>
      <c r="C66" s="72" t="s">
        <v>1880</v>
      </c>
      <c r="D66" s="72" t="s">
        <v>2068</v>
      </c>
    </row>
    <row r="67" spans="1:6">
      <c r="A67" s="72" t="s">
        <v>1881</v>
      </c>
      <c r="B67" s="73" t="s">
        <v>2150</v>
      </c>
      <c r="C67" s="72" t="s">
        <v>1882</v>
      </c>
      <c r="D67" s="72" t="s">
        <v>2069</v>
      </c>
    </row>
    <row r="68" spans="1:6">
      <c r="A68" s="72" t="s">
        <v>1883</v>
      </c>
      <c r="B68" s="73" t="s">
        <v>2131</v>
      </c>
      <c r="C68" s="72" t="s">
        <v>1884</v>
      </c>
      <c r="D68" s="72" t="s">
        <v>2070</v>
      </c>
      <c r="E68" s="72" t="s">
        <v>2071</v>
      </c>
      <c r="F68" s="72" t="s">
        <v>2072</v>
      </c>
    </row>
    <row r="69" spans="1:6">
      <c r="A69" s="72" t="s">
        <v>1885</v>
      </c>
      <c r="B69" s="73" t="s">
        <v>2148</v>
      </c>
      <c r="C69" s="72" t="s">
        <v>1886</v>
      </c>
      <c r="D69" s="72" t="s">
        <v>2073</v>
      </c>
    </row>
    <row r="70" spans="1:6">
      <c r="A70" s="72" t="s">
        <v>1887</v>
      </c>
      <c r="B70" s="73" t="s">
        <v>2150</v>
      </c>
      <c r="C70" s="72" t="s">
        <v>1888</v>
      </c>
      <c r="D70" s="72" t="s">
        <v>2074</v>
      </c>
      <c r="E70" s="72" t="s">
        <v>2075</v>
      </c>
      <c r="F70" s="72" t="s">
        <v>2076</v>
      </c>
    </row>
    <row r="71" spans="1:6">
      <c r="A71" s="72" t="s">
        <v>1893</v>
      </c>
      <c r="B71" s="73" t="s">
        <v>2150</v>
      </c>
      <c r="C71" s="72" t="s">
        <v>1894</v>
      </c>
      <c r="D71" s="72" t="s">
        <v>2081</v>
      </c>
      <c r="E71" s="72" t="s">
        <v>2082</v>
      </c>
    </row>
    <row r="72" spans="1:6">
      <c r="A72" s="72" t="s">
        <v>1889</v>
      </c>
      <c r="B72" s="73" t="s">
        <v>2150</v>
      </c>
      <c r="C72" s="72" t="s">
        <v>1890</v>
      </c>
      <c r="D72" s="72" t="s">
        <v>2077</v>
      </c>
      <c r="E72" s="72" t="s">
        <v>2078</v>
      </c>
      <c r="F72" s="72" t="s">
        <v>2076</v>
      </c>
    </row>
    <row r="73" spans="1:6">
      <c r="A73" s="72" t="s">
        <v>1891</v>
      </c>
      <c r="B73" s="73" t="s">
        <v>2150</v>
      </c>
      <c r="C73" s="72" t="s">
        <v>1892</v>
      </c>
      <c r="D73" s="72" t="s">
        <v>2079</v>
      </c>
      <c r="E73" s="72" t="s">
        <v>2080</v>
      </c>
      <c r="F73" s="72" t="s">
        <v>2076</v>
      </c>
    </row>
    <row r="74" spans="1:6">
      <c r="A74" s="72" t="s">
        <v>1895</v>
      </c>
      <c r="B74" s="73" t="s">
        <v>2150</v>
      </c>
      <c r="C74" s="72" t="s">
        <v>1896</v>
      </c>
      <c r="D74" s="72" t="s">
        <v>2083</v>
      </c>
      <c r="E74" s="72" t="s">
        <v>2084</v>
      </c>
    </row>
    <row r="75" spans="1:6">
      <c r="A75" s="72" t="s">
        <v>1897</v>
      </c>
      <c r="B75" s="73" t="s">
        <v>2150</v>
      </c>
      <c r="C75" s="72" t="s">
        <v>1898</v>
      </c>
      <c r="D75" s="72" t="s">
        <v>2085</v>
      </c>
      <c r="E75" s="72" t="s">
        <v>2086</v>
      </c>
    </row>
    <row r="76" spans="1:6">
      <c r="A76" s="72" t="s">
        <v>1899</v>
      </c>
      <c r="B76" s="73" t="s">
        <v>2150</v>
      </c>
      <c r="C76" s="72" t="s">
        <v>1900</v>
      </c>
      <c r="D76" s="72" t="s">
        <v>2087</v>
      </c>
      <c r="E76" s="72" t="s">
        <v>2088</v>
      </c>
    </row>
    <row r="77" spans="1:6">
      <c r="A77" s="72" t="s">
        <v>1901</v>
      </c>
      <c r="B77" s="73" t="s">
        <v>2130</v>
      </c>
      <c r="C77" s="72" t="s">
        <v>1902</v>
      </c>
      <c r="D77" s="72" t="s">
        <v>2089</v>
      </c>
      <c r="E77" s="72" t="s">
        <v>2090</v>
      </c>
      <c r="F77" s="72" t="s">
        <v>2091</v>
      </c>
    </row>
    <row r="78" spans="1:6" ht="16.5" thickBot="1">
      <c r="A78" s="72" t="s">
        <v>1903</v>
      </c>
      <c r="B78" s="74" t="s">
        <v>2150</v>
      </c>
      <c r="C78" s="72" t="s">
        <v>1904</v>
      </c>
      <c r="D78" s="72" t="s">
        <v>2092</v>
      </c>
      <c r="E78" s="72" t="s">
        <v>2093</v>
      </c>
    </row>
  </sheetData>
  <sheetProtection algorithmName="SHA-512" hashValue="VfKBbASTELZcM3KGbx3mwLLy+1Kg3ehF9EyPQb3BSBIJK0b6zlfxVKS1KGr8m9MYVL3ai2yiHHyqdslamDnlsQ==" saltValue="H6C7/gh7eLZofGPkoP8qXw=="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ColWidth="8.75" defaultRowHeight="12"/>
  <cols>
    <col min="1" max="1" width="3.375" style="63" customWidth="1"/>
    <col min="2" max="2" width="15.125" style="63" bestFit="1" customWidth="1"/>
    <col min="3" max="3" width="16.5" style="63" bestFit="1" customWidth="1"/>
    <col min="4" max="4" width="8.75" style="63" customWidth="1"/>
    <col min="5" max="5" width="41.75" style="63" bestFit="1" customWidth="1"/>
    <col min="6" max="6" width="8.75" style="63"/>
    <col min="7" max="7" width="10.75" style="63" bestFit="1" customWidth="1"/>
    <col min="8" max="8" width="11.25" style="63" bestFit="1" customWidth="1"/>
    <col min="9" max="16384" width="8.75" style="63"/>
  </cols>
  <sheetData>
    <row r="1" spans="1:7">
      <c r="A1" s="62" t="s">
        <v>63</v>
      </c>
      <c r="B1" s="62" t="s">
        <v>2177</v>
      </c>
      <c r="C1" s="62" t="s">
        <v>2178</v>
      </c>
      <c r="E1" s="64" t="s">
        <v>1203</v>
      </c>
      <c r="F1" s="64" t="s">
        <v>1204</v>
      </c>
    </row>
    <row r="2" spans="1:7">
      <c r="A2" s="222">
        <v>1</v>
      </c>
      <c r="B2" s="223">
        <f>IF(MASTER!M57&gt;0,MASTER!M57,MASTER!S57)</f>
        <v>0</v>
      </c>
      <c r="C2" s="224" t="str">
        <f>IF(MASTER!K57="", "", MASTER!K57)</f>
        <v/>
      </c>
      <c r="E2" s="63" t="s">
        <v>1439</v>
      </c>
      <c r="F2" s="63" t="s">
        <v>802</v>
      </c>
    </row>
    <row r="3" spans="1:7">
      <c r="A3" s="222"/>
      <c r="B3" s="223"/>
      <c r="C3" s="224"/>
      <c r="E3" s="63" t="s">
        <v>1440</v>
      </c>
      <c r="F3" s="63" t="s">
        <v>803</v>
      </c>
    </row>
    <row r="4" spans="1:7">
      <c r="A4" s="222"/>
      <c r="B4" s="223">
        <f>MASTER!M59</f>
        <v>0</v>
      </c>
      <c r="C4" s="225" t="str">
        <f>IFERROR(VLOOKUP(C2,'PACKAGE TYPE'!$A$4:$B$100,2,FALSE),"*****")</f>
        <v>*****</v>
      </c>
      <c r="E4" s="63" t="s">
        <v>200</v>
      </c>
      <c r="F4" s="63" t="s">
        <v>598</v>
      </c>
    </row>
    <row r="5" spans="1:7">
      <c r="A5" s="222"/>
      <c r="B5" s="223"/>
      <c r="C5" s="225"/>
      <c r="E5" s="63" t="s">
        <v>1441</v>
      </c>
      <c r="F5" s="63" t="s">
        <v>804</v>
      </c>
    </row>
    <row r="6" spans="1:7">
      <c r="A6" s="222">
        <f>A2+1</f>
        <v>2</v>
      </c>
      <c r="B6" s="223">
        <f>IF(MASTER!M61&gt;0,MASTER!M61,MASTER!S61)</f>
        <v>0</v>
      </c>
      <c r="C6" s="224" t="str">
        <f>IF(MASTER!K61="", "", MASTER!K61)</f>
        <v/>
      </c>
      <c r="E6" s="63" t="s">
        <v>1443</v>
      </c>
      <c r="F6" s="63" t="s">
        <v>806</v>
      </c>
    </row>
    <row r="7" spans="1:7">
      <c r="A7" s="222"/>
      <c r="B7" s="223"/>
      <c r="C7" s="224"/>
      <c r="E7" s="63" t="s">
        <v>1272</v>
      </c>
      <c r="F7" s="63" t="s">
        <v>1381</v>
      </c>
    </row>
    <row r="8" spans="1:7">
      <c r="A8" s="222"/>
      <c r="B8" s="223">
        <f>MASTER!M63</f>
        <v>0</v>
      </c>
      <c r="C8" s="225" t="str">
        <f>IFERROR(VLOOKUP(C6,'PACKAGE TYPE'!$A$4:$B$100,2,FALSE),"*****")</f>
        <v>*****</v>
      </c>
      <c r="E8" s="63" t="s">
        <v>203</v>
      </c>
      <c r="F8" s="63" t="s">
        <v>604</v>
      </c>
    </row>
    <row r="9" spans="1:7">
      <c r="A9" s="222"/>
      <c r="B9" s="223"/>
      <c r="C9" s="225"/>
      <c r="E9" s="63" t="s">
        <v>310</v>
      </c>
      <c r="F9" s="63" t="s">
        <v>965</v>
      </c>
    </row>
    <row r="10" spans="1:7">
      <c r="A10" s="222">
        <f>A6+1</f>
        <v>3</v>
      </c>
      <c r="B10" s="223">
        <f>IF(MASTER!M65&gt;0,MASTER!M65,MASTER!S65)</f>
        <v>0</v>
      </c>
      <c r="C10" s="224" t="str">
        <f>IF(MASTER!K65="", "", MASTER!K65)</f>
        <v/>
      </c>
      <c r="E10" s="65" t="s">
        <v>1569</v>
      </c>
      <c r="F10" s="63" t="s">
        <v>805</v>
      </c>
    </row>
    <row r="11" spans="1:7">
      <c r="A11" s="222"/>
      <c r="B11" s="223"/>
      <c r="C11" s="224"/>
      <c r="E11" s="63" t="s">
        <v>201</v>
      </c>
      <c r="F11" s="63" t="s">
        <v>599</v>
      </c>
    </row>
    <row r="12" spans="1:7">
      <c r="A12" s="222"/>
      <c r="B12" s="223">
        <f>MASTER!M67</f>
        <v>0</v>
      </c>
      <c r="C12" s="225" t="str">
        <f>IFERROR(VLOOKUP(C10,'PACKAGE TYPE'!$A$4:$B$100,2,FALSE),"*****")</f>
        <v>*****</v>
      </c>
      <c r="E12" s="63" t="s">
        <v>1234</v>
      </c>
      <c r="F12" s="63" t="s">
        <v>600</v>
      </c>
    </row>
    <row r="13" spans="1:7">
      <c r="A13" s="222"/>
      <c r="B13" s="223"/>
      <c r="C13" s="225"/>
      <c r="E13" s="63" t="s">
        <v>1655</v>
      </c>
      <c r="F13" s="63" t="s">
        <v>603</v>
      </c>
    </row>
    <row r="14" spans="1:7">
      <c r="A14" s="222">
        <f>A10+1</f>
        <v>4</v>
      </c>
      <c r="B14" s="223">
        <f>IF(CNT_DETAILS!I8&gt;0,CNT_DETAILS!I8, CNT_DETAILS!K8)</f>
        <v>0</v>
      </c>
      <c r="C14" s="224" t="str">
        <f>IF(CNT_DETAILS!H8="", "", CNT_DETAILS!H8)</f>
        <v/>
      </c>
      <c r="E14" s="63" t="s">
        <v>1654</v>
      </c>
      <c r="F14" s="63" t="s">
        <v>602</v>
      </c>
    </row>
    <row r="15" spans="1:7">
      <c r="A15" s="222"/>
      <c r="B15" s="223"/>
      <c r="C15" s="224"/>
      <c r="E15" s="63" t="s">
        <v>427</v>
      </c>
      <c r="F15" s="63" t="s">
        <v>1167</v>
      </c>
    </row>
    <row r="16" spans="1:7">
      <c r="A16" s="222"/>
      <c r="B16" s="223">
        <f>CNT_DETAILS!I10</f>
        <v>0</v>
      </c>
      <c r="C16" s="225" t="str">
        <f>IFERROR(VLOOKUP(C14,'PACKAGE TYPE'!$A$4:$B$100,2,FALSE),"*****")</f>
        <v>*****</v>
      </c>
      <c r="E16" s="63" t="s">
        <v>2183</v>
      </c>
      <c r="F16" s="63" t="s">
        <v>2184</v>
      </c>
      <c r="G16" s="69" t="s">
        <v>2176</v>
      </c>
    </row>
    <row r="17" spans="1:7">
      <c r="A17" s="222"/>
      <c r="B17" s="223"/>
      <c r="C17" s="225"/>
      <c r="E17" s="63" t="s">
        <v>68</v>
      </c>
      <c r="F17" s="63" t="s">
        <v>457</v>
      </c>
      <c r="G17" s="69"/>
    </row>
    <row r="18" spans="1:7">
      <c r="A18" s="222">
        <f>A14+1</f>
        <v>5</v>
      </c>
      <c r="B18" s="223">
        <f>IF(CNT_DETAILS!I12&gt;0,CNT_DETAILS!I12, CNT_DETAILS!K12)</f>
        <v>0</v>
      </c>
      <c r="C18" s="224" t="str">
        <f>IF(CNT_DETAILS!H12="", "", CNT_DETAILS!H12)</f>
        <v/>
      </c>
      <c r="E18" s="63" t="s">
        <v>1442</v>
      </c>
      <c r="F18" s="63" t="s">
        <v>1372</v>
      </c>
    </row>
    <row r="19" spans="1:7">
      <c r="A19" s="222"/>
      <c r="B19" s="223"/>
      <c r="C19" s="224"/>
      <c r="E19" s="63" t="s">
        <v>1235</v>
      </c>
      <c r="F19" s="63" t="s">
        <v>1368</v>
      </c>
    </row>
    <row r="20" spans="1:7">
      <c r="A20" s="222"/>
      <c r="B20" s="223">
        <f>CNT_DETAILS!I14</f>
        <v>0</v>
      </c>
      <c r="C20" s="225" t="str">
        <f>IFERROR(VLOOKUP(C18,'PACKAGE TYPE'!$A$4:$B$100,2,FALSE),"*****")</f>
        <v>*****</v>
      </c>
      <c r="E20" s="63" t="s">
        <v>1739</v>
      </c>
      <c r="F20" s="63" t="s">
        <v>775</v>
      </c>
    </row>
    <row r="21" spans="1:7">
      <c r="A21" s="222"/>
      <c r="B21" s="223"/>
      <c r="C21" s="225"/>
      <c r="E21" s="65" t="s">
        <v>1568</v>
      </c>
      <c r="F21" s="63" t="s">
        <v>805</v>
      </c>
    </row>
    <row r="22" spans="1:7">
      <c r="A22" s="222">
        <f>A18+1</f>
        <v>6</v>
      </c>
      <c r="B22" s="223">
        <f>IF(CNT_DETAILS!I16&gt;0,CNT_DETAILS!I16, CNT_DETAILS!K16)</f>
        <v>0</v>
      </c>
      <c r="C22" s="224" t="str">
        <f>IF(CNT_DETAILS!H16="", "", CNT_DETAILS!H16)</f>
        <v/>
      </c>
      <c r="E22" s="63" t="s">
        <v>199</v>
      </c>
      <c r="F22" s="63" t="s">
        <v>597</v>
      </c>
    </row>
    <row r="23" spans="1:7">
      <c r="A23" s="222"/>
      <c r="B23" s="223"/>
      <c r="C23" s="224"/>
      <c r="E23" s="63" t="s">
        <v>213</v>
      </c>
      <c r="F23" s="63" t="s">
        <v>626</v>
      </c>
    </row>
    <row r="24" spans="1:7">
      <c r="A24" s="222"/>
      <c r="B24" s="223">
        <f>CNT_DETAILS!I18</f>
        <v>0</v>
      </c>
      <c r="C24" s="225" t="str">
        <f>IFERROR(VLOOKUP(C22,'PACKAGE TYPE'!$A$4:$B$100,2,FALSE),"*****")</f>
        <v>*****</v>
      </c>
      <c r="E24" s="63" t="s">
        <v>311</v>
      </c>
      <c r="F24" s="63" t="s">
        <v>966</v>
      </c>
    </row>
    <row r="25" spans="1:7">
      <c r="A25" s="222"/>
      <c r="B25" s="223"/>
      <c r="C25" s="225"/>
      <c r="E25" s="63" t="s">
        <v>1580</v>
      </c>
      <c r="F25" s="63" t="s">
        <v>987</v>
      </c>
    </row>
    <row r="26" spans="1:7">
      <c r="A26" s="222">
        <f>A22+1</f>
        <v>7</v>
      </c>
      <c r="B26" s="223">
        <f>IF(CNT_DETAILS!I20&gt;0,CNT_DETAILS!I20, CNT_DETAILS!K20)</f>
        <v>0</v>
      </c>
      <c r="C26" s="224" t="str">
        <f>IF(CNT_DETAILS!H20="", "", CNT_DETAILS!H20)</f>
        <v/>
      </c>
      <c r="E26" s="63" t="s">
        <v>209</v>
      </c>
      <c r="F26" s="63" t="s">
        <v>614</v>
      </c>
    </row>
    <row r="27" spans="1:7">
      <c r="A27" s="222"/>
      <c r="B27" s="223"/>
      <c r="C27" s="224"/>
      <c r="E27" s="63" t="s">
        <v>1321</v>
      </c>
      <c r="F27" s="63" t="s">
        <v>977</v>
      </c>
    </row>
    <row r="28" spans="1:7">
      <c r="A28" s="222"/>
      <c r="B28" s="223">
        <f>CNT_DETAILS!I22</f>
        <v>0</v>
      </c>
      <c r="C28" s="225" t="str">
        <f>IFERROR(VLOOKUP(C26,'PACKAGE TYPE'!$A$4:$B$100,2,FALSE),"*****")</f>
        <v>*****</v>
      </c>
      <c r="E28" s="63" t="s">
        <v>1662</v>
      </c>
      <c r="F28" s="63" t="s">
        <v>621</v>
      </c>
    </row>
    <row r="29" spans="1:7">
      <c r="A29" s="222"/>
      <c r="B29" s="223"/>
      <c r="C29" s="225"/>
      <c r="E29" s="63" t="s">
        <v>377</v>
      </c>
      <c r="F29" s="63" t="s">
        <v>1110</v>
      </c>
    </row>
    <row r="30" spans="1:7">
      <c r="A30" s="222">
        <f>A26+1</f>
        <v>8</v>
      </c>
      <c r="B30" s="223">
        <f>IF(CNT_DETAILS!I24&gt;0,CNT_DETAILS!I24, CNT_DETAILS!K24)</f>
        <v>0</v>
      </c>
      <c r="C30" s="224" t="str">
        <f>IF(CNT_DETAILS!H24="", "", CNT_DETAILS!H24)</f>
        <v/>
      </c>
      <c r="E30" s="63" t="s">
        <v>1334</v>
      </c>
      <c r="F30" s="63" t="s">
        <v>1115</v>
      </c>
    </row>
    <row r="31" spans="1:7">
      <c r="A31" s="222"/>
      <c r="B31" s="223"/>
      <c r="C31" s="224"/>
      <c r="E31" s="63" t="s">
        <v>211</v>
      </c>
      <c r="F31" s="63" t="s">
        <v>622</v>
      </c>
    </row>
    <row r="32" spans="1:7">
      <c r="A32" s="222"/>
      <c r="B32" s="223">
        <f>CNT_DETAILS!I26</f>
        <v>0</v>
      </c>
      <c r="C32" s="225" t="str">
        <f>IFERROR(VLOOKUP(C30,'PACKAGE TYPE'!$A$4:$B$100,2,FALSE),"*****")</f>
        <v>*****</v>
      </c>
      <c r="E32" s="63" t="s">
        <v>245</v>
      </c>
      <c r="F32" s="63" t="s">
        <v>697</v>
      </c>
    </row>
    <row r="33" spans="1:6">
      <c r="A33" s="222"/>
      <c r="B33" s="223"/>
      <c r="C33" s="225"/>
      <c r="E33" s="63" t="s">
        <v>275</v>
      </c>
      <c r="F33" s="63" t="s">
        <v>779</v>
      </c>
    </row>
    <row r="34" spans="1:6">
      <c r="A34" s="222">
        <f>A30+1</f>
        <v>9</v>
      </c>
      <c r="B34" s="223">
        <f>IF(CNT_DETAILS!I28&gt;0,CNT_DETAILS!I28, CNT_DETAILS!K28)</f>
        <v>0</v>
      </c>
      <c r="C34" s="224" t="str">
        <f>IF(CNT_DETAILS!H28="", "", CNT_DETAILS!H28)</f>
        <v/>
      </c>
      <c r="E34" s="63" t="s">
        <v>314</v>
      </c>
      <c r="F34" s="63" t="s">
        <v>980</v>
      </c>
    </row>
    <row r="35" spans="1:6">
      <c r="A35" s="222"/>
      <c r="B35" s="223"/>
      <c r="C35" s="224"/>
      <c r="E35" s="63" t="s">
        <v>1581</v>
      </c>
      <c r="F35" s="63" t="s">
        <v>971</v>
      </c>
    </row>
    <row r="36" spans="1:6">
      <c r="A36" s="222"/>
      <c r="B36" s="223">
        <f>CNT_DETAILS!I30</f>
        <v>0</v>
      </c>
      <c r="C36" s="225" t="str">
        <f>IFERROR(VLOOKUP(C34,'PACKAGE TYPE'!$A$4:$B$100,2,FALSE),"*****")</f>
        <v>*****</v>
      </c>
      <c r="E36" s="63" t="s">
        <v>379</v>
      </c>
      <c r="F36" s="63" t="s">
        <v>1112</v>
      </c>
    </row>
    <row r="37" spans="1:6">
      <c r="A37" s="222"/>
      <c r="B37" s="223"/>
      <c r="C37" s="225"/>
      <c r="E37" s="63" t="s">
        <v>1656</v>
      </c>
      <c r="F37" s="63" t="s">
        <v>607</v>
      </c>
    </row>
    <row r="38" spans="1:6">
      <c r="A38" s="222">
        <f>A34+1</f>
        <v>10</v>
      </c>
      <c r="B38" s="223">
        <f>IF(CNT_DETAILS!I32&gt;0,CNT_DETAILS!I32, CNT_DETAILS!K32)</f>
        <v>0</v>
      </c>
      <c r="C38" s="224" t="str">
        <f>IF(CNT_DETAILS!H32="", "", CNT_DETAILS!H32)</f>
        <v/>
      </c>
      <c r="E38" s="63" t="s">
        <v>207</v>
      </c>
      <c r="F38" s="63" t="s">
        <v>609</v>
      </c>
    </row>
    <row r="39" spans="1:6">
      <c r="A39" s="222"/>
      <c r="B39" s="223"/>
      <c r="C39" s="224"/>
      <c r="E39" s="63" t="s">
        <v>1582</v>
      </c>
      <c r="F39" s="63" t="s">
        <v>974</v>
      </c>
    </row>
    <row r="40" spans="1:6">
      <c r="A40" s="222"/>
      <c r="B40" s="223">
        <f>CNT_DETAILS!I34</f>
        <v>0</v>
      </c>
      <c r="C40" s="225" t="str">
        <f>IFERROR(VLOOKUP(C38,'PACKAGE TYPE'!$A$4:$B$100,2,FALSE),"*****")</f>
        <v>*****</v>
      </c>
      <c r="E40" s="63" t="s">
        <v>378</v>
      </c>
      <c r="F40" s="63" t="s">
        <v>1111</v>
      </c>
    </row>
    <row r="41" spans="1:6">
      <c r="A41" s="222"/>
      <c r="B41" s="223"/>
      <c r="C41" s="225"/>
      <c r="E41" s="63" t="s">
        <v>380</v>
      </c>
      <c r="F41" s="63" t="s">
        <v>1113</v>
      </c>
    </row>
    <row r="42" spans="1:6">
      <c r="A42" s="222">
        <f>A38+1</f>
        <v>11</v>
      </c>
      <c r="B42" s="223">
        <f>IF(CNT_DETAILS!I36&gt;0,CNT_DETAILS!I36, CNT_DETAILS!K36)</f>
        <v>0</v>
      </c>
      <c r="C42" s="224" t="str">
        <f>IF(CNT_DETAILS!H36="", "", CNT_DETAILS!H36)</f>
        <v/>
      </c>
      <c r="E42" s="63" t="s">
        <v>205</v>
      </c>
      <c r="F42" s="63" t="s">
        <v>606</v>
      </c>
    </row>
    <row r="43" spans="1:6">
      <c r="A43" s="222"/>
      <c r="B43" s="223"/>
      <c r="C43" s="224"/>
      <c r="E43" s="63" t="s">
        <v>1659</v>
      </c>
      <c r="F43" s="63" t="s">
        <v>613</v>
      </c>
    </row>
    <row r="44" spans="1:6">
      <c r="A44" s="222"/>
      <c r="B44" s="223">
        <f>CNT_DETAILS!I38</f>
        <v>0</v>
      </c>
      <c r="C44" s="225" t="str">
        <f>IFERROR(VLOOKUP(C42,'PACKAGE TYPE'!$A$4:$B$100,2,FALSE),"*****")</f>
        <v>*****</v>
      </c>
      <c r="E44" s="63" t="s">
        <v>381</v>
      </c>
      <c r="F44" s="63" t="s">
        <v>1114</v>
      </c>
    </row>
    <row r="45" spans="1:6">
      <c r="A45" s="222"/>
      <c r="B45" s="223"/>
      <c r="C45" s="225"/>
      <c r="E45" s="63" t="s">
        <v>70</v>
      </c>
      <c r="F45" s="63" t="s">
        <v>459</v>
      </c>
    </row>
    <row r="46" spans="1:6">
      <c r="A46" s="222">
        <f>A42+1</f>
        <v>12</v>
      </c>
      <c r="B46" s="223">
        <f>IF(CNT_DETAILS!I40&gt;0,CNT_DETAILS!I40, CNT_DETAILS!K40)</f>
        <v>0</v>
      </c>
      <c r="C46" s="224" t="str">
        <f>IF(CNT_DETAILS!H40="", "", CNT_DETAILS!H40)</f>
        <v/>
      </c>
      <c r="E46" s="63" t="s">
        <v>313</v>
      </c>
      <c r="F46" s="63" t="s">
        <v>970</v>
      </c>
    </row>
    <row r="47" spans="1:6">
      <c r="A47" s="222"/>
      <c r="B47" s="223"/>
      <c r="C47" s="224"/>
      <c r="E47" s="63" t="s">
        <v>1276</v>
      </c>
      <c r="F47" s="63" t="s">
        <v>1385</v>
      </c>
    </row>
    <row r="48" spans="1:6">
      <c r="A48" s="222"/>
      <c r="B48" s="223">
        <f>CNT_DETAILS!I42</f>
        <v>0</v>
      </c>
      <c r="C48" s="225" t="str">
        <f>IFERROR(VLOOKUP(C46,'PACKAGE TYPE'!$A$4:$B$100,2,FALSE),"*****")</f>
        <v>*****</v>
      </c>
      <c r="E48" s="63" t="s">
        <v>69</v>
      </c>
      <c r="F48" s="63" t="s">
        <v>458</v>
      </c>
    </row>
    <row r="49" spans="1:6">
      <c r="A49" s="222"/>
      <c r="B49" s="223"/>
      <c r="C49" s="225"/>
      <c r="E49" s="63" t="s">
        <v>1239</v>
      </c>
      <c r="F49" s="63" t="s">
        <v>623</v>
      </c>
    </row>
    <row r="50" spans="1:6">
      <c r="A50" s="222">
        <f>A46+1</f>
        <v>13</v>
      </c>
      <c r="B50" s="223">
        <f>IF(CNT_DETAILS!I44&gt;0,CNT_DETAILS!I44, CNT_DETAILS!K44)</f>
        <v>0</v>
      </c>
      <c r="C50" s="224" t="str">
        <f>IF(CNT_DETAILS!H44="", "", CNT_DETAILS!H44)</f>
        <v/>
      </c>
      <c r="E50" s="63" t="s">
        <v>1583</v>
      </c>
      <c r="F50" s="63" t="s">
        <v>969</v>
      </c>
    </row>
    <row r="51" spans="1:6">
      <c r="A51" s="222"/>
      <c r="B51" s="223"/>
      <c r="C51" s="224"/>
      <c r="E51" s="63" t="s">
        <v>1584</v>
      </c>
      <c r="F51" s="63" t="s">
        <v>979</v>
      </c>
    </row>
    <row r="52" spans="1:6">
      <c r="A52" s="222"/>
      <c r="B52" s="223">
        <f>CNT_DETAILS!I46</f>
        <v>0</v>
      </c>
      <c r="C52" s="225" t="str">
        <f>IFERROR(VLOOKUP(C50,'PACKAGE TYPE'!$A$4:$B$100,2,FALSE),"*****")</f>
        <v>*****</v>
      </c>
      <c r="E52" s="63" t="s">
        <v>312</v>
      </c>
      <c r="F52" s="63" t="s">
        <v>967</v>
      </c>
    </row>
    <row r="53" spans="1:6">
      <c r="A53" s="222"/>
      <c r="B53" s="223"/>
      <c r="C53" s="225"/>
      <c r="E53" s="63" t="s">
        <v>1585</v>
      </c>
      <c r="F53" s="63" t="s">
        <v>968</v>
      </c>
    </row>
    <row r="54" spans="1:6">
      <c r="A54" s="222">
        <f>A50+1</f>
        <v>14</v>
      </c>
      <c r="B54" s="223">
        <f>IF(CNT_DETAILS!I48&gt;0,CNT_DETAILS!I48, CNT_DETAILS!K48)</f>
        <v>0</v>
      </c>
      <c r="C54" s="224" t="str">
        <f>IF(CNT_DETAILS!H48="", "", CNT_DETAILS!H48)</f>
        <v/>
      </c>
      <c r="E54" s="63" t="s">
        <v>1663</v>
      </c>
      <c r="F54" s="63" t="s">
        <v>625</v>
      </c>
    </row>
    <row r="55" spans="1:6">
      <c r="A55" s="222"/>
      <c r="B55" s="223"/>
      <c r="C55" s="224"/>
      <c r="E55" s="63" t="s">
        <v>204</v>
      </c>
      <c r="F55" s="63" t="s">
        <v>605</v>
      </c>
    </row>
    <row r="56" spans="1:6">
      <c r="A56" s="222"/>
      <c r="B56" s="223">
        <f>CNT_DETAILS!I50</f>
        <v>0</v>
      </c>
      <c r="C56" s="225" t="str">
        <f>IFERROR(VLOOKUP(C54,'PACKAGE TYPE'!$A$4:$B$100,2,FALSE),"*****")</f>
        <v>*****</v>
      </c>
      <c r="E56" s="63" t="s">
        <v>71</v>
      </c>
      <c r="F56" s="63" t="s">
        <v>460</v>
      </c>
    </row>
    <row r="57" spans="1:6">
      <c r="A57" s="222"/>
      <c r="B57" s="223"/>
      <c r="C57" s="225"/>
      <c r="E57" s="63" t="s">
        <v>72</v>
      </c>
      <c r="F57" s="63" t="s">
        <v>461</v>
      </c>
    </row>
    <row r="58" spans="1:6">
      <c r="A58" s="222">
        <f>A54+1</f>
        <v>15</v>
      </c>
      <c r="B58" s="223">
        <f>IF(CNT_DETAILS!I52&gt;0,CNT_DETAILS!I52, CNT_DETAILS!K52)</f>
        <v>0</v>
      </c>
      <c r="C58" s="224" t="str">
        <f>IF(CNT_DETAILS!H52="", "", CNT_DETAILS!H52)</f>
        <v/>
      </c>
      <c r="E58" s="63" t="s">
        <v>73</v>
      </c>
      <c r="F58" s="63" t="s">
        <v>582</v>
      </c>
    </row>
    <row r="59" spans="1:6">
      <c r="A59" s="222"/>
      <c r="B59" s="223"/>
      <c r="C59" s="224"/>
      <c r="E59" s="63" t="s">
        <v>74</v>
      </c>
      <c r="F59" s="63" t="s">
        <v>462</v>
      </c>
    </row>
    <row r="60" spans="1:6">
      <c r="A60" s="222"/>
      <c r="B60" s="223">
        <f>CNT_DETAILS!I54</f>
        <v>0</v>
      </c>
      <c r="C60" s="225" t="str">
        <f>IFERROR(VLOOKUP(C58,'PACKAGE TYPE'!$A$4:$B$100,2,FALSE),"*****")</f>
        <v>*****</v>
      </c>
      <c r="E60" s="63" t="s">
        <v>1586</v>
      </c>
      <c r="F60" s="63" t="s">
        <v>978</v>
      </c>
    </row>
    <row r="61" spans="1:6">
      <c r="A61" s="222"/>
      <c r="B61" s="223"/>
      <c r="C61" s="225"/>
      <c r="E61" s="63" t="s">
        <v>1660</v>
      </c>
      <c r="F61" s="63" t="s">
        <v>618</v>
      </c>
    </row>
    <row r="62" spans="1:6">
      <c r="A62" s="222">
        <f>A58+1</f>
        <v>16</v>
      </c>
      <c r="B62" s="223">
        <f>IF(CNT_DETAILS!I56&gt;0,CNT_DETAILS!I56, CNT_DETAILS!K56)</f>
        <v>0</v>
      </c>
      <c r="C62" s="224" t="str">
        <f>IF(CNT_DETAILS!H56="", "", CNT_DETAILS!H56)</f>
        <v/>
      </c>
      <c r="E62" s="63" t="s">
        <v>210</v>
      </c>
      <c r="F62" s="63" t="s">
        <v>617</v>
      </c>
    </row>
    <row r="63" spans="1:6">
      <c r="A63" s="222"/>
      <c r="B63" s="223"/>
      <c r="C63" s="224"/>
      <c r="E63" s="63" t="s">
        <v>1587</v>
      </c>
      <c r="F63" s="63" t="s">
        <v>972</v>
      </c>
    </row>
    <row r="64" spans="1:6">
      <c r="A64" s="222"/>
      <c r="B64" s="223">
        <f>CNT_DETAILS!I58</f>
        <v>0</v>
      </c>
      <c r="C64" s="225" t="str">
        <f>IFERROR(VLOOKUP(C62,'PACKAGE TYPE'!$A$4:$B$100,2,FALSE),"*****")</f>
        <v>*****</v>
      </c>
      <c r="E64" s="63" t="s">
        <v>1236</v>
      </c>
      <c r="F64" s="63" t="s">
        <v>615</v>
      </c>
    </row>
    <row r="65" spans="1:6">
      <c r="A65" s="222"/>
      <c r="B65" s="223"/>
      <c r="C65" s="225"/>
      <c r="E65" s="63" t="s">
        <v>1661</v>
      </c>
      <c r="F65" s="63" t="s">
        <v>620</v>
      </c>
    </row>
    <row r="66" spans="1:6">
      <c r="A66" s="222">
        <f>A62+1</f>
        <v>17</v>
      </c>
      <c r="B66" s="223">
        <f>IF(CNT_DETAILS!I60&gt;0,CNT_DETAILS!I60, CNT_DETAILS!K60)</f>
        <v>0</v>
      </c>
      <c r="C66" s="224" t="str">
        <f>IF(CNT_DETAILS!H60="", "", CNT_DETAILS!H60)</f>
        <v/>
      </c>
      <c r="E66" s="63" t="s">
        <v>438</v>
      </c>
      <c r="F66" s="63" t="s">
        <v>1182</v>
      </c>
    </row>
    <row r="67" spans="1:6">
      <c r="A67" s="222"/>
      <c r="B67" s="223"/>
      <c r="C67" s="224"/>
      <c r="E67" s="63" t="s">
        <v>1588</v>
      </c>
      <c r="F67" s="63" t="s">
        <v>982</v>
      </c>
    </row>
    <row r="68" spans="1:6">
      <c r="A68" s="222"/>
      <c r="B68" s="223">
        <f>CNT_DETAILS!I62</f>
        <v>0</v>
      </c>
      <c r="C68" s="225" t="str">
        <f>IFERROR(VLOOKUP(C66,'PACKAGE TYPE'!$A$4:$B$100,2,FALSE),"*****")</f>
        <v>*****</v>
      </c>
      <c r="E68" s="63" t="s">
        <v>206</v>
      </c>
      <c r="F68" s="63" t="s">
        <v>608</v>
      </c>
    </row>
    <row r="69" spans="1:6">
      <c r="A69" s="222"/>
      <c r="B69" s="223"/>
      <c r="C69" s="225"/>
      <c r="E69" s="63" t="s">
        <v>1589</v>
      </c>
      <c r="F69" s="63" t="s">
        <v>984</v>
      </c>
    </row>
    <row r="70" spans="1:6">
      <c r="A70" s="222">
        <f>A66+1</f>
        <v>18</v>
      </c>
      <c r="B70" s="223">
        <f>IF(CNT_DETAILS!I64&gt;0,CNT_DETAILS!I64, CNT_DETAILS!K64)</f>
        <v>0</v>
      </c>
      <c r="C70" s="224" t="str">
        <f>IF(CNT_DETAILS!H64="", "", CNT_DETAILS!H64)</f>
        <v/>
      </c>
      <c r="E70" s="63" t="s">
        <v>1590</v>
      </c>
      <c r="F70" s="63" t="s">
        <v>985</v>
      </c>
    </row>
    <row r="71" spans="1:6">
      <c r="A71" s="222"/>
      <c r="B71" s="223"/>
      <c r="C71" s="224"/>
      <c r="E71" s="63" t="s">
        <v>1274</v>
      </c>
      <c r="F71" s="63" t="s">
        <v>1383</v>
      </c>
    </row>
    <row r="72" spans="1:6">
      <c r="A72" s="222"/>
      <c r="B72" s="223">
        <f>CNT_DETAILS!I66</f>
        <v>0</v>
      </c>
      <c r="C72" s="225" t="str">
        <f>IFERROR(VLOOKUP(C70,'PACKAGE TYPE'!$A$4:$B$100,2,FALSE),"*****")</f>
        <v>*****</v>
      </c>
      <c r="E72" s="63" t="s">
        <v>1657</v>
      </c>
      <c r="F72" s="63" t="s">
        <v>610</v>
      </c>
    </row>
    <row r="73" spans="1:6">
      <c r="A73" s="222"/>
      <c r="B73" s="223"/>
      <c r="C73" s="225"/>
      <c r="E73" s="63" t="s">
        <v>1591</v>
      </c>
      <c r="F73" s="63" t="s">
        <v>975</v>
      </c>
    </row>
    <row r="74" spans="1:6">
      <c r="A74" s="222">
        <f>A70+1</f>
        <v>19</v>
      </c>
      <c r="B74" s="223">
        <f>IF(CNT_DETAILS!I68&gt;0,CNT_DETAILS!I68, CNT_DETAILS!K68)</f>
        <v>0</v>
      </c>
      <c r="C74" s="224" t="str">
        <f>IF(CNT_DETAILS!H68="", "", CNT_DETAILS!H68)</f>
        <v/>
      </c>
      <c r="E74" s="63" t="s">
        <v>1273</v>
      </c>
      <c r="F74" s="63" t="s">
        <v>1382</v>
      </c>
    </row>
    <row r="75" spans="1:6">
      <c r="A75" s="222"/>
      <c r="B75" s="223"/>
      <c r="C75" s="224"/>
      <c r="E75" s="63" t="s">
        <v>1238</v>
      </c>
      <c r="F75" s="63" t="s">
        <v>619</v>
      </c>
    </row>
    <row r="76" spans="1:6">
      <c r="A76" s="222"/>
      <c r="B76" s="223">
        <f>CNT_DETAILS!I70</f>
        <v>0</v>
      </c>
      <c r="C76" s="225" t="str">
        <f>IFERROR(VLOOKUP(C74,'PACKAGE TYPE'!$A$4:$B$100,2,FALSE),"*****")</f>
        <v>*****</v>
      </c>
      <c r="E76" s="63" t="s">
        <v>1592</v>
      </c>
      <c r="F76" s="63" t="s">
        <v>981</v>
      </c>
    </row>
    <row r="77" spans="1:6">
      <c r="A77" s="222"/>
      <c r="B77" s="223"/>
      <c r="C77" s="225"/>
      <c r="E77" s="63" t="s">
        <v>1593</v>
      </c>
      <c r="F77" s="63" t="s">
        <v>986</v>
      </c>
    </row>
    <row r="78" spans="1:6">
      <c r="A78" s="222">
        <f>A74+1</f>
        <v>20</v>
      </c>
      <c r="B78" s="223">
        <f>IF(CNT_DETAILS!I72&gt;0,CNT_DETAILS!I72, CNT_DETAILS!K72)</f>
        <v>0</v>
      </c>
      <c r="C78" s="224" t="str">
        <f>IF(CNT_DETAILS!H72="", "", CNT_DETAILS!H72)</f>
        <v/>
      </c>
      <c r="E78" s="63" t="s">
        <v>247</v>
      </c>
      <c r="F78" s="63" t="s">
        <v>699</v>
      </c>
    </row>
    <row r="79" spans="1:6">
      <c r="A79" s="222"/>
      <c r="B79" s="223"/>
      <c r="C79" s="224"/>
      <c r="E79" s="63" t="s">
        <v>1658</v>
      </c>
      <c r="F79" s="63" t="s">
        <v>611</v>
      </c>
    </row>
    <row r="80" spans="1:6">
      <c r="A80" s="222"/>
      <c r="B80" s="223">
        <f>CNT_DETAILS!I74</f>
        <v>0</v>
      </c>
      <c r="C80" s="225" t="str">
        <f>IFERROR(VLOOKUP(C78,'PACKAGE TYPE'!$A$4:$B$100,2,FALSE),"*****")</f>
        <v>*****</v>
      </c>
      <c r="E80" s="63" t="s">
        <v>1237</v>
      </c>
      <c r="F80" s="63" t="s">
        <v>616</v>
      </c>
    </row>
    <row r="81" spans="1:6">
      <c r="A81" s="222"/>
      <c r="B81" s="223"/>
      <c r="C81" s="225"/>
      <c r="E81" s="63" t="s">
        <v>1275</v>
      </c>
      <c r="F81" s="63" t="s">
        <v>1384</v>
      </c>
    </row>
    <row r="82" spans="1:6">
      <c r="A82" s="222">
        <f>A78+1</f>
        <v>21</v>
      </c>
      <c r="B82" s="223">
        <f>IF(CNT_DETAILS!I76&gt;0,CNT_DETAILS!I76, CNT_DETAILS!K76)</f>
        <v>0</v>
      </c>
      <c r="C82" s="224" t="str">
        <f>IF(CNT_DETAILS!H76="", "", CNT_DETAILS!H76)</f>
        <v/>
      </c>
      <c r="E82" s="63" t="s">
        <v>212</v>
      </c>
      <c r="F82" s="63" t="s">
        <v>624</v>
      </c>
    </row>
    <row r="83" spans="1:6">
      <c r="A83" s="222"/>
      <c r="B83" s="223"/>
      <c r="C83" s="224"/>
      <c r="E83" s="63" t="s">
        <v>208</v>
      </c>
      <c r="F83" s="63" t="s">
        <v>612</v>
      </c>
    </row>
    <row r="84" spans="1:6">
      <c r="A84" s="222"/>
      <c r="B84" s="223">
        <f>CNT_DETAILS!I78</f>
        <v>0</v>
      </c>
      <c r="C84" s="225" t="str">
        <f>IFERROR(VLOOKUP(C82,'PACKAGE TYPE'!$A$4:$B$100,2,FALSE),"*****")</f>
        <v>*****</v>
      </c>
      <c r="E84" s="63" t="s">
        <v>1240</v>
      </c>
      <c r="F84" s="63" t="s">
        <v>627</v>
      </c>
    </row>
    <row r="85" spans="1:6">
      <c r="A85" s="222"/>
      <c r="B85" s="223"/>
      <c r="C85" s="225"/>
      <c r="E85" s="63" t="s">
        <v>1594</v>
      </c>
      <c r="F85" s="63" t="s">
        <v>973</v>
      </c>
    </row>
    <row r="86" spans="1:6">
      <c r="A86" s="222">
        <f>A82+1</f>
        <v>22</v>
      </c>
      <c r="B86" s="223">
        <f>IF(CNT_DETAILS!I80&gt;0,CNT_DETAILS!I80, CNT_DETAILS!K80)</f>
        <v>0</v>
      </c>
      <c r="C86" s="224" t="str">
        <f>IF(CNT_DETAILS!H80="", "", CNT_DETAILS!H80)</f>
        <v/>
      </c>
      <c r="E86" s="63" t="s">
        <v>1205</v>
      </c>
      <c r="F86" s="63" t="s">
        <v>1648</v>
      </c>
    </row>
    <row r="87" spans="1:6">
      <c r="A87" s="222"/>
      <c r="B87" s="223"/>
      <c r="C87" s="224"/>
      <c r="E87" s="63" t="s">
        <v>440</v>
      </c>
      <c r="F87" s="63" t="s">
        <v>1184</v>
      </c>
    </row>
    <row r="88" spans="1:6">
      <c r="A88" s="222"/>
      <c r="B88" s="223">
        <f>CNT_DETAILS!I82</f>
        <v>0</v>
      </c>
      <c r="C88" s="225" t="str">
        <f>IFERROR(VLOOKUP(C86,'PACKAGE TYPE'!$A$4:$B$100,2,FALSE),"*****")</f>
        <v>*****</v>
      </c>
      <c r="E88" s="63" t="s">
        <v>1344</v>
      </c>
      <c r="F88" s="63" t="s">
        <v>1435</v>
      </c>
    </row>
    <row r="89" spans="1:6">
      <c r="A89" s="222"/>
      <c r="B89" s="223"/>
      <c r="C89" s="225"/>
      <c r="E89" s="63" t="s">
        <v>442</v>
      </c>
      <c r="F89" s="63" t="s">
        <v>1186</v>
      </c>
    </row>
    <row r="90" spans="1:6">
      <c r="A90" s="222">
        <f>A86+1</f>
        <v>23</v>
      </c>
      <c r="B90" s="223">
        <f>IF(CNT_DETAILS!I84&gt;0,CNT_DETAILS!I84, CNT_DETAILS!K84)</f>
        <v>0</v>
      </c>
      <c r="C90" s="224" t="str">
        <f>IF(CNT_DETAILS!H84="", "", CNT_DETAILS!H84)</f>
        <v/>
      </c>
      <c r="E90" s="63" t="s">
        <v>443</v>
      </c>
      <c r="F90" s="63" t="s">
        <v>1187</v>
      </c>
    </row>
    <row r="91" spans="1:6">
      <c r="A91" s="222"/>
      <c r="B91" s="223"/>
      <c r="C91" s="224"/>
      <c r="E91" s="63" t="s">
        <v>454</v>
      </c>
      <c r="F91" s="63" t="s">
        <v>1200</v>
      </c>
    </row>
    <row r="92" spans="1:6">
      <c r="A92" s="222"/>
      <c r="B92" s="223">
        <f>CNT_DETAILS!I86</f>
        <v>0</v>
      </c>
      <c r="C92" s="225" t="str">
        <f>IFERROR(VLOOKUP(C90,'PACKAGE TYPE'!$A$4:$B$100,2,FALSE),"*****")</f>
        <v>*****</v>
      </c>
      <c r="E92" s="63" t="s">
        <v>439</v>
      </c>
      <c r="F92" s="63" t="s">
        <v>1183</v>
      </c>
    </row>
    <row r="93" spans="1:6">
      <c r="A93" s="222"/>
      <c r="B93" s="223"/>
      <c r="C93" s="225"/>
      <c r="E93" s="63" t="s">
        <v>77</v>
      </c>
      <c r="F93" s="63" t="s">
        <v>465</v>
      </c>
    </row>
    <row r="94" spans="1:6">
      <c r="A94" s="222">
        <f>A90+1</f>
        <v>24</v>
      </c>
      <c r="B94" s="223">
        <f>IF(CNT_DETAILS!I88&gt;0,CNT_DETAILS!I88, CNT_DETAILS!K88)</f>
        <v>0</v>
      </c>
      <c r="C94" s="224" t="str">
        <f>IF(CNT_DETAILS!H88="", "", CNT_DETAILS!H88)</f>
        <v/>
      </c>
      <c r="E94" s="63" t="s">
        <v>1208</v>
      </c>
      <c r="F94" s="63" t="s">
        <v>1349</v>
      </c>
    </row>
    <row r="95" spans="1:6">
      <c r="A95" s="222"/>
      <c r="B95" s="223"/>
      <c r="C95" s="224"/>
      <c r="E95" s="63" t="s">
        <v>1210</v>
      </c>
      <c r="F95" s="63" t="s">
        <v>467</v>
      </c>
    </row>
    <row r="96" spans="1:6">
      <c r="A96" s="222"/>
      <c r="B96" s="223">
        <f>CNT_DETAILS!I90</f>
        <v>0</v>
      </c>
      <c r="C96" s="225" t="str">
        <f>IFERROR(VLOOKUP(C94,'PACKAGE TYPE'!$A$4:$B$100,2,FALSE),"*****")</f>
        <v>*****</v>
      </c>
      <c r="E96" s="63" t="s">
        <v>80</v>
      </c>
      <c r="F96" s="63" t="s">
        <v>1351</v>
      </c>
    </row>
    <row r="97" spans="1:6">
      <c r="A97" s="222"/>
      <c r="B97" s="223"/>
      <c r="C97" s="225"/>
      <c r="E97" s="63" t="s">
        <v>80</v>
      </c>
      <c r="F97" s="63" t="s">
        <v>470</v>
      </c>
    </row>
    <row r="98" spans="1:6">
      <c r="A98" s="222">
        <f>A94+1</f>
        <v>25</v>
      </c>
      <c r="B98" s="223">
        <f>IF(CNT_DETAILS!I92&gt;0,CNT_DETAILS!I92, CNT_DETAILS!K92)</f>
        <v>0</v>
      </c>
      <c r="C98" s="224" t="str">
        <f>IF(CNT_DETAILS!H92="", "", CNT_DETAILS!H92)</f>
        <v/>
      </c>
      <c r="E98" s="63" t="s">
        <v>78</v>
      </c>
      <c r="F98" s="63" t="s">
        <v>466</v>
      </c>
    </row>
    <row r="99" spans="1:6">
      <c r="A99" s="222"/>
      <c r="B99" s="223"/>
      <c r="C99" s="224"/>
      <c r="E99" s="63" t="s">
        <v>1209</v>
      </c>
      <c r="F99" s="63" t="s">
        <v>1350</v>
      </c>
    </row>
    <row r="100" spans="1:6">
      <c r="A100" s="222"/>
      <c r="B100" s="223">
        <f>CNT_DETAILS!I94</f>
        <v>0</v>
      </c>
      <c r="C100" s="225" t="str">
        <f>IFERROR(VLOOKUP(C98,'PACKAGE TYPE'!$A$4:$B$100,2,FALSE),"*****")</f>
        <v>*****</v>
      </c>
      <c r="E100" s="63" t="s">
        <v>1212</v>
      </c>
      <c r="F100" s="63" t="s">
        <v>473</v>
      </c>
    </row>
    <row r="101" spans="1:6">
      <c r="A101" s="222"/>
      <c r="B101" s="223"/>
      <c r="C101" s="225"/>
      <c r="E101" s="63" t="s">
        <v>1256</v>
      </c>
      <c r="F101" s="63" t="s">
        <v>930</v>
      </c>
    </row>
    <row r="102" spans="1:6">
      <c r="A102" s="222">
        <f>A98+1</f>
        <v>26</v>
      </c>
      <c r="B102" s="223">
        <f>IF(CNT_DETAILS!I96&gt;0,CNT_DETAILS!I96, CNT_DETAILS!K96)</f>
        <v>0</v>
      </c>
      <c r="C102" s="224" t="str">
        <f>IF(CNT_DETAILS!H96="", "", CNT_DETAILS!H96)</f>
        <v/>
      </c>
      <c r="E102" s="63" t="s">
        <v>1256</v>
      </c>
      <c r="F102" s="63" t="s">
        <v>1379</v>
      </c>
    </row>
    <row r="103" spans="1:6">
      <c r="A103" s="222"/>
      <c r="B103" s="223"/>
      <c r="C103" s="224"/>
      <c r="E103" s="63" t="s">
        <v>81</v>
      </c>
      <c r="F103" s="63" t="s">
        <v>471</v>
      </c>
    </row>
    <row r="104" spans="1:6">
      <c r="A104" s="222"/>
      <c r="B104" s="223">
        <f>CNT_DETAILS!I98</f>
        <v>0</v>
      </c>
      <c r="C104" s="225" t="str">
        <f>IFERROR(VLOOKUP(C102,'PACKAGE TYPE'!$A$4:$B$100,2,FALSE),"*****")</f>
        <v>*****</v>
      </c>
      <c r="E104" s="63" t="s">
        <v>1211</v>
      </c>
      <c r="F104" s="63" t="s">
        <v>469</v>
      </c>
    </row>
    <row r="105" spans="1:6">
      <c r="A105" s="222"/>
      <c r="B105" s="223"/>
      <c r="C105" s="225"/>
      <c r="E105" s="63" t="s">
        <v>383</v>
      </c>
      <c r="F105" s="63" t="s">
        <v>1118</v>
      </c>
    </row>
    <row r="106" spans="1:6">
      <c r="A106" s="222">
        <f>A102+1</f>
        <v>27</v>
      </c>
      <c r="B106" s="223">
        <f>IF(CNT_DETAILS!I100&gt;0,CNT_DETAILS!I100, CNT_DETAILS!K100)</f>
        <v>0</v>
      </c>
      <c r="C106" s="224" t="str">
        <f>IF(CNT_DETAILS!H100="", "", CNT_DETAILS!H100)</f>
        <v/>
      </c>
      <c r="E106" s="63" t="s">
        <v>1335</v>
      </c>
      <c r="F106" s="63" t="s">
        <v>1116</v>
      </c>
    </row>
    <row r="107" spans="1:6">
      <c r="A107" s="222"/>
      <c r="B107" s="223"/>
      <c r="C107" s="224"/>
      <c r="E107" s="63" t="s">
        <v>428</v>
      </c>
      <c r="F107" s="63" t="s">
        <v>1168</v>
      </c>
    </row>
    <row r="108" spans="1:6">
      <c r="A108" s="222"/>
      <c r="B108" s="223">
        <f>CNT_DETAILS!I102</f>
        <v>0</v>
      </c>
      <c r="C108" s="225" t="str">
        <f>IFERROR(VLOOKUP(C106,'PACKAGE TYPE'!$A$4:$B$100,2,FALSE),"*****")</f>
        <v>*****</v>
      </c>
      <c r="E108" s="63" t="s">
        <v>1444</v>
      </c>
      <c r="F108" s="63" t="s">
        <v>807</v>
      </c>
    </row>
    <row r="109" spans="1:6">
      <c r="A109" s="222"/>
      <c r="B109" s="223"/>
      <c r="C109" s="225"/>
      <c r="E109" s="63" t="s">
        <v>1257</v>
      </c>
      <c r="F109" s="63" t="s">
        <v>931</v>
      </c>
    </row>
    <row r="110" spans="1:6">
      <c r="A110" s="222">
        <f>A106+1</f>
        <v>28</v>
      </c>
      <c r="B110" s="223">
        <f>IF(CNT_DETAILS!I104&gt;0,CNT_DETAILS!I104, CNT_DETAILS!K104)</f>
        <v>0</v>
      </c>
      <c r="C110" s="224" t="str">
        <f>IF(CNT_DETAILS!H104="", "", CNT_DETAILS!H104)</f>
        <v/>
      </c>
      <c r="E110" s="63" t="s">
        <v>1260</v>
      </c>
      <c r="F110" s="63" t="s">
        <v>933</v>
      </c>
    </row>
    <row r="111" spans="1:6">
      <c r="A111" s="222"/>
      <c r="B111" s="223"/>
      <c r="C111" s="224"/>
      <c r="E111" s="63" t="s">
        <v>82</v>
      </c>
      <c r="F111" s="63" t="s">
        <v>472</v>
      </c>
    </row>
    <row r="112" spans="1:6">
      <c r="A112" s="222"/>
      <c r="B112" s="223">
        <f>CNT_DETAILS!I106</f>
        <v>0</v>
      </c>
      <c r="C112" s="225" t="str">
        <f>IFERROR(VLOOKUP(C110,'PACKAGE TYPE'!$A$4:$B$100,2,FALSE),"*****")</f>
        <v>*****</v>
      </c>
      <c r="E112" s="63" t="s">
        <v>79</v>
      </c>
      <c r="F112" s="63" t="s">
        <v>468</v>
      </c>
    </row>
    <row r="113" spans="1:6">
      <c r="A113" s="222"/>
      <c r="B113" s="223"/>
      <c r="C113" s="225"/>
      <c r="E113" s="63" t="s">
        <v>1258</v>
      </c>
      <c r="F113" s="63" t="s">
        <v>932</v>
      </c>
    </row>
    <row r="114" spans="1:6">
      <c r="A114" s="222">
        <f>A110+1</f>
        <v>29</v>
      </c>
      <c r="B114" s="223">
        <f>IF(CNT_DETAILS!I108&gt;0,CNT_DETAILS!I108, CNT_DETAILS!K108)</f>
        <v>0</v>
      </c>
      <c r="C114" s="224" t="str">
        <f>IF(CNT_DETAILS!H108="", "", CNT_DETAILS!H108)</f>
        <v/>
      </c>
      <c r="E114" s="63" t="s">
        <v>382</v>
      </c>
      <c r="F114" s="63" t="s">
        <v>1117</v>
      </c>
    </row>
    <row r="115" spans="1:6">
      <c r="A115" s="222"/>
      <c r="B115" s="223"/>
      <c r="C115" s="224"/>
      <c r="E115" s="63" t="s">
        <v>214</v>
      </c>
      <c r="F115" s="63" t="s">
        <v>630</v>
      </c>
    </row>
    <row r="116" spans="1:6">
      <c r="A116" s="222"/>
      <c r="B116" s="223">
        <f>CNT_DETAILS!I110</f>
        <v>0</v>
      </c>
      <c r="C116" s="225" t="str">
        <f>IFERROR(VLOOKUP(C114,'PACKAGE TYPE'!$A$4:$B$100,2,FALSE),"*****")</f>
        <v>*****</v>
      </c>
      <c r="E116" s="63" t="s">
        <v>1666</v>
      </c>
      <c r="F116" s="63" t="s">
        <v>633</v>
      </c>
    </row>
    <row r="117" spans="1:6">
      <c r="A117" s="222"/>
      <c r="B117" s="223"/>
      <c r="C117" s="225"/>
      <c r="E117" s="63" t="s">
        <v>1665</v>
      </c>
      <c r="F117" s="63" t="s">
        <v>631</v>
      </c>
    </row>
    <row r="118" spans="1:6">
      <c r="A118" s="222">
        <f>A114+1</f>
        <v>30</v>
      </c>
      <c r="B118" s="223">
        <f>IF(CNT_DETAILS!I112&gt;0,CNT_DETAILS!I112, CNT_DETAILS!K112)</f>
        <v>0</v>
      </c>
      <c r="C118" s="224" t="str">
        <f>IF(CNT_DETAILS!H112="", "", CNT_DETAILS!H112)</f>
        <v/>
      </c>
      <c r="E118" s="63" t="s">
        <v>1664</v>
      </c>
      <c r="F118" s="63" t="s">
        <v>628</v>
      </c>
    </row>
    <row r="119" spans="1:6">
      <c r="A119" s="222"/>
      <c r="B119" s="223"/>
      <c r="C119" s="224"/>
      <c r="E119" s="63" t="s">
        <v>215</v>
      </c>
      <c r="F119" s="63" t="s">
        <v>632</v>
      </c>
    </row>
    <row r="120" spans="1:6">
      <c r="A120" s="222"/>
      <c r="B120" s="223">
        <f>CNT_DETAILS!I114</f>
        <v>0</v>
      </c>
      <c r="C120" s="225" t="str">
        <f>IFERROR(VLOOKUP(C118,'PACKAGE TYPE'!$A$4:$B$100,2,FALSE),"*****")</f>
        <v>*****</v>
      </c>
      <c r="E120" s="63" t="s">
        <v>441</v>
      </c>
      <c r="F120" s="63" t="s">
        <v>1185</v>
      </c>
    </row>
    <row r="121" spans="1:6">
      <c r="A121" s="222"/>
      <c r="B121" s="223"/>
      <c r="C121" s="225"/>
      <c r="E121" s="63" t="s">
        <v>1213</v>
      </c>
      <c r="F121" s="63" t="s">
        <v>1352</v>
      </c>
    </row>
    <row r="122" spans="1:6">
      <c r="A122" s="222">
        <f>A118+1</f>
        <v>31</v>
      </c>
      <c r="B122" s="223">
        <f>IF(CNT_DETAILS!I116&gt;0,CNT_DETAILS!I116, CNT_DETAILS!K116)</f>
        <v>0</v>
      </c>
      <c r="C122" s="224" t="str">
        <f>IF(CNT_DETAILS!H116="", "", CNT_DETAILS!H116)</f>
        <v/>
      </c>
      <c r="E122" s="63" t="s">
        <v>444</v>
      </c>
      <c r="F122" s="63" t="s">
        <v>1188</v>
      </c>
    </row>
    <row r="123" spans="1:6">
      <c r="A123" s="222"/>
      <c r="B123" s="223"/>
      <c r="C123" s="224"/>
      <c r="E123" s="63" t="s">
        <v>1667</v>
      </c>
      <c r="F123" s="63" t="s">
        <v>634</v>
      </c>
    </row>
    <row r="124" spans="1:6">
      <c r="A124" s="222"/>
      <c r="B124" s="223">
        <f>CNT_DETAILS!I118</f>
        <v>0</v>
      </c>
      <c r="C124" s="225" t="str">
        <f>IFERROR(VLOOKUP(C122,'PACKAGE TYPE'!$A$4:$B$100,2,FALSE),"*****")</f>
        <v>*****</v>
      </c>
      <c r="E124" s="63" t="s">
        <v>83</v>
      </c>
      <c r="F124" s="63" t="s">
        <v>474</v>
      </c>
    </row>
    <row r="125" spans="1:6">
      <c r="A125" s="222"/>
      <c r="B125" s="223"/>
      <c r="C125" s="225"/>
      <c r="E125" s="63" t="s">
        <v>1345</v>
      </c>
      <c r="F125" s="63" t="s">
        <v>1436</v>
      </c>
    </row>
    <row r="126" spans="1:6">
      <c r="A126" s="222">
        <f>A122+1</f>
        <v>32</v>
      </c>
      <c r="B126" s="223">
        <f>IF(CNT_DETAILS!I120&gt;0,CNT_DETAILS!I120, CNT_DETAILS!K120)</f>
        <v>0</v>
      </c>
      <c r="C126" s="224" t="str">
        <f>IF(CNT_DETAILS!H120="", "", CNT_DETAILS!H120)</f>
        <v/>
      </c>
      <c r="E126" s="63" t="s">
        <v>86</v>
      </c>
      <c r="F126" s="63" t="s">
        <v>478</v>
      </c>
    </row>
    <row r="127" spans="1:6">
      <c r="A127" s="222"/>
      <c r="B127" s="223"/>
      <c r="C127" s="224"/>
      <c r="E127" s="63" t="s">
        <v>1347</v>
      </c>
      <c r="F127" s="63" t="s">
        <v>1437</v>
      </c>
    </row>
    <row r="128" spans="1:6">
      <c r="A128" s="222"/>
      <c r="B128" s="223">
        <f>CNT_DETAILS!I122</f>
        <v>0</v>
      </c>
      <c r="C128" s="225" t="str">
        <f>IFERROR(VLOOKUP(C126,'PACKAGE TYPE'!$A$4:$B$100,2,FALSE),"*****")</f>
        <v>*****</v>
      </c>
      <c r="E128" s="63" t="s">
        <v>85</v>
      </c>
      <c r="F128" s="63" t="s">
        <v>476</v>
      </c>
    </row>
    <row r="129" spans="1:6">
      <c r="A129" s="222"/>
      <c r="B129" s="223"/>
      <c r="C129" s="225"/>
      <c r="E129" s="63" t="s">
        <v>315</v>
      </c>
      <c r="F129" s="63" t="s">
        <v>988</v>
      </c>
    </row>
    <row r="130" spans="1:6">
      <c r="A130" s="222">
        <f>A126+1</f>
        <v>33</v>
      </c>
      <c r="B130" s="223">
        <f>IF(CNT_DETAILS!I124&gt;0,CNT_DETAILS!I124, CNT_DETAILS!K124)</f>
        <v>0</v>
      </c>
      <c r="C130" s="224" t="str">
        <f>IF(CNT_DETAILS!H124="", "", CNT_DETAILS!H124)</f>
        <v/>
      </c>
      <c r="E130" s="63" t="s">
        <v>1595</v>
      </c>
      <c r="F130" s="63" t="s">
        <v>990</v>
      </c>
    </row>
    <row r="131" spans="1:6">
      <c r="A131" s="222"/>
      <c r="B131" s="223"/>
      <c r="C131" s="224"/>
      <c r="E131" s="63" t="s">
        <v>84</v>
      </c>
      <c r="F131" s="63" t="s">
        <v>475</v>
      </c>
    </row>
    <row r="132" spans="1:6">
      <c r="A132" s="222"/>
      <c r="B132" s="223">
        <f>CNT_DETAILS!I126</f>
        <v>0</v>
      </c>
      <c r="C132" s="225" t="str">
        <f>IFERROR(VLOOKUP(C130,'PACKAGE TYPE'!$A$4:$B$100,2,FALSE),"*****")</f>
        <v>*****</v>
      </c>
      <c r="E132" s="63" t="s">
        <v>1670</v>
      </c>
      <c r="F132" s="63" t="s">
        <v>637</v>
      </c>
    </row>
    <row r="133" spans="1:6">
      <c r="A133" s="222"/>
      <c r="B133" s="223"/>
      <c r="C133" s="225"/>
      <c r="E133" s="63" t="s">
        <v>1214</v>
      </c>
      <c r="F133" s="63" t="s">
        <v>477</v>
      </c>
    </row>
    <row r="134" spans="1:6">
      <c r="A134" s="222">
        <f>A130+1</f>
        <v>34</v>
      </c>
      <c r="B134" s="223">
        <f>IF(CNT_DETAILS!I128&gt;0,CNT_DETAILS!I128, CNT_DETAILS!K128)</f>
        <v>0</v>
      </c>
      <c r="C134" s="224" t="str">
        <f>IF(CNT_DETAILS!H128="", "", CNT_DETAILS!H128)</f>
        <v/>
      </c>
      <c r="E134" s="63" t="s">
        <v>87</v>
      </c>
      <c r="F134" s="63" t="s">
        <v>479</v>
      </c>
    </row>
    <row r="135" spans="1:6">
      <c r="A135" s="222"/>
      <c r="B135" s="223"/>
      <c r="C135" s="224"/>
      <c r="E135" s="63" t="s">
        <v>1671</v>
      </c>
      <c r="F135" s="63" t="s">
        <v>638</v>
      </c>
    </row>
    <row r="136" spans="1:6">
      <c r="A136" s="222"/>
      <c r="B136" s="223">
        <f>CNT_DETAILS!I130</f>
        <v>0</v>
      </c>
      <c r="C136" s="225" t="str">
        <f>IFERROR(VLOOKUP(C134,'PACKAGE TYPE'!$A$4:$B$100,2,FALSE),"*****")</f>
        <v>*****</v>
      </c>
      <c r="E136" s="63" t="s">
        <v>1596</v>
      </c>
      <c r="F136" s="63" t="s">
        <v>989</v>
      </c>
    </row>
    <row r="137" spans="1:6">
      <c r="A137" s="222"/>
      <c r="B137" s="223"/>
      <c r="C137" s="225"/>
      <c r="E137" s="63" t="s">
        <v>216</v>
      </c>
      <c r="F137" s="63" t="s">
        <v>640</v>
      </c>
    </row>
    <row r="138" spans="1:6">
      <c r="A138" s="222">
        <f>A134+1</f>
        <v>35</v>
      </c>
      <c r="B138" s="223">
        <f>IF(CNT_DETAILS!I132&gt;0,CNT_DETAILS!I132, CNT_DETAILS!K132)</f>
        <v>0</v>
      </c>
      <c r="C138" s="224" t="str">
        <f>IF(CNT_DETAILS!H132="", "", CNT_DETAILS!H132)</f>
        <v/>
      </c>
      <c r="E138" s="63" t="s">
        <v>316</v>
      </c>
      <c r="F138" s="63" t="s">
        <v>991</v>
      </c>
    </row>
    <row r="139" spans="1:6">
      <c r="A139" s="222"/>
      <c r="B139" s="223"/>
      <c r="C139" s="224"/>
      <c r="E139" s="63" t="s">
        <v>1672</v>
      </c>
      <c r="F139" s="63" t="s">
        <v>639</v>
      </c>
    </row>
    <row r="140" spans="1:6">
      <c r="A140" s="222"/>
      <c r="B140" s="223">
        <f>CNT_DETAILS!I134</f>
        <v>0</v>
      </c>
      <c r="C140" s="225" t="str">
        <f>IFERROR(VLOOKUP(C138,'PACKAGE TYPE'!$A$4:$B$100,2,FALSE),"*****")</f>
        <v>*****</v>
      </c>
      <c r="E140" s="63" t="s">
        <v>135</v>
      </c>
      <c r="F140" s="63" t="s">
        <v>530</v>
      </c>
    </row>
    <row r="141" spans="1:6">
      <c r="A141" s="222"/>
      <c r="B141" s="223"/>
      <c r="C141" s="225"/>
      <c r="E141" s="63" t="s">
        <v>1673</v>
      </c>
      <c r="F141" s="63" t="s">
        <v>641</v>
      </c>
    </row>
    <row r="142" spans="1:6">
      <c r="A142" s="222">
        <f>A138+1</f>
        <v>36</v>
      </c>
      <c r="B142" s="223">
        <f>IF(CNT_DETAILS!I136&gt;0,CNT_DETAILS!I136, CNT_DETAILS!K136)</f>
        <v>0</v>
      </c>
      <c r="C142" s="224" t="str">
        <f>IF(CNT_DETAILS!H136="", "", CNT_DETAILS!H136)</f>
        <v/>
      </c>
      <c r="E142" s="63" t="s">
        <v>88</v>
      </c>
      <c r="F142" s="63" t="s">
        <v>480</v>
      </c>
    </row>
    <row r="143" spans="1:6">
      <c r="A143" s="222"/>
      <c r="B143" s="223"/>
      <c r="C143" s="224"/>
      <c r="E143" s="63" t="s">
        <v>90</v>
      </c>
      <c r="F143" s="63" t="s">
        <v>482</v>
      </c>
    </row>
    <row r="144" spans="1:6">
      <c r="A144" s="222"/>
      <c r="B144" s="223">
        <f>CNT_DETAILS!I138</f>
        <v>0</v>
      </c>
      <c r="C144" s="225" t="str">
        <f>IFERROR(VLOOKUP(C142,'PACKAGE TYPE'!$A$4:$B$100,2,FALSE),"*****")</f>
        <v>*****</v>
      </c>
      <c r="E144" s="63" t="s">
        <v>1445</v>
      </c>
      <c r="F144" s="63" t="s">
        <v>808</v>
      </c>
    </row>
    <row r="145" spans="1:6">
      <c r="A145" s="222"/>
      <c r="B145" s="223"/>
      <c r="C145" s="225"/>
      <c r="E145" s="63" t="s">
        <v>1446</v>
      </c>
      <c r="F145" s="63" t="s">
        <v>809</v>
      </c>
    </row>
    <row r="146" spans="1:6">
      <c r="A146" s="222">
        <f>A142+1</f>
        <v>37</v>
      </c>
      <c r="B146" s="223">
        <f>IF(CNT_DETAILS!I140&gt;0,CNT_DETAILS!I140, CNT_DETAILS!K140)</f>
        <v>0</v>
      </c>
      <c r="C146" s="224" t="str">
        <f>IF(CNT_DETAILS!H140="", "", CNT_DETAILS!H140)</f>
        <v/>
      </c>
      <c r="E146" s="63" t="s">
        <v>1447</v>
      </c>
      <c r="F146" s="63" t="s">
        <v>810</v>
      </c>
    </row>
    <row r="147" spans="1:6">
      <c r="A147" s="222"/>
      <c r="B147" s="223"/>
      <c r="C147" s="224"/>
      <c r="E147" s="63" t="s">
        <v>1448</v>
      </c>
      <c r="F147" s="63" t="s">
        <v>811</v>
      </c>
    </row>
    <row r="148" spans="1:6">
      <c r="A148" s="222"/>
      <c r="B148" s="223">
        <f>CNT_DETAILS!I142</f>
        <v>0</v>
      </c>
      <c r="C148" s="225" t="str">
        <f>IFERROR(VLOOKUP(C146,'PACKAGE TYPE'!$A$4:$B$100,2,FALSE),"*****")</f>
        <v>*****</v>
      </c>
      <c r="E148" s="63" t="s">
        <v>1449</v>
      </c>
      <c r="F148" s="63" t="s">
        <v>812</v>
      </c>
    </row>
    <row r="149" spans="1:6">
      <c r="A149" s="222"/>
      <c r="B149" s="223"/>
      <c r="C149" s="225"/>
      <c r="E149" s="63" t="s">
        <v>89</v>
      </c>
      <c r="F149" s="63" t="s">
        <v>481</v>
      </c>
    </row>
    <row r="150" spans="1:6">
      <c r="A150" s="222">
        <f>A146+1</f>
        <v>38</v>
      </c>
      <c r="B150" s="223">
        <f>IF(CNT_DETAILS!I144&gt;0,CNT_DETAILS!I144, CNT_DETAILS!K144)</f>
        <v>0</v>
      </c>
      <c r="C150" s="224" t="str">
        <f>IF(CNT_DETAILS!H144="", "", CNT_DETAILS!H144)</f>
        <v/>
      </c>
      <c r="E150" s="63" t="s">
        <v>1675</v>
      </c>
      <c r="F150" s="63" t="s">
        <v>645</v>
      </c>
    </row>
    <row r="151" spans="1:6">
      <c r="A151" s="222"/>
      <c r="B151" s="223"/>
      <c r="C151" s="224"/>
      <c r="E151" s="63" t="s">
        <v>1277</v>
      </c>
      <c r="F151" s="63" t="s">
        <v>1386</v>
      </c>
    </row>
    <row r="152" spans="1:6">
      <c r="A152" s="222"/>
      <c r="B152" s="223">
        <f>CNT_DETAILS!I146</f>
        <v>0</v>
      </c>
      <c r="C152" s="225" t="str">
        <f>IFERROR(VLOOKUP(C150,'PACKAGE TYPE'!$A$4:$B$100,2,FALSE),"*****")</f>
        <v>*****</v>
      </c>
      <c r="E152" s="63" t="s">
        <v>217</v>
      </c>
      <c r="F152" s="63" t="s">
        <v>643</v>
      </c>
    </row>
    <row r="153" spans="1:6">
      <c r="A153" s="222"/>
      <c r="B153" s="223"/>
      <c r="C153" s="225"/>
      <c r="E153" s="63" t="s">
        <v>1674</v>
      </c>
      <c r="F153" s="63" t="s">
        <v>644</v>
      </c>
    </row>
    <row r="154" spans="1:6">
      <c r="A154" s="222">
        <f>A150+1</f>
        <v>39</v>
      </c>
      <c r="B154" s="223">
        <f>IF(CNT_DETAILS!I148&gt;0,CNT_DETAILS!I148, CNT_DETAILS!K148)</f>
        <v>0</v>
      </c>
      <c r="C154" s="224" t="str">
        <f>IF(CNT_DETAILS!H148="", "", CNT_DETAILS!H148)</f>
        <v/>
      </c>
      <c r="E154" s="63" t="s">
        <v>1259</v>
      </c>
      <c r="F154" s="63" t="s">
        <v>1380</v>
      </c>
    </row>
    <row r="155" spans="1:6">
      <c r="A155" s="222"/>
      <c r="B155" s="223"/>
      <c r="C155" s="224"/>
      <c r="E155" s="63" t="s">
        <v>91</v>
      </c>
      <c r="F155" s="63" t="s">
        <v>483</v>
      </c>
    </row>
    <row r="156" spans="1:6">
      <c r="A156" s="222"/>
      <c r="B156" s="223">
        <f>CNT_DETAILS!I150</f>
        <v>0</v>
      </c>
      <c r="C156" s="225" t="str">
        <f>IFERROR(VLOOKUP(C154,'PACKAGE TYPE'!$A$4:$B$100,2,FALSE),"*****")</f>
        <v>*****</v>
      </c>
      <c r="E156" s="63" t="s">
        <v>1677</v>
      </c>
      <c r="F156" s="63" t="s">
        <v>648</v>
      </c>
    </row>
    <row r="157" spans="1:6">
      <c r="A157" s="222"/>
      <c r="B157" s="223"/>
      <c r="C157" s="225"/>
      <c r="E157" s="63" t="s">
        <v>1676</v>
      </c>
      <c r="F157" s="63" t="s">
        <v>647</v>
      </c>
    </row>
    <row r="158" spans="1:6">
      <c r="A158" s="222">
        <f>A154+1</f>
        <v>40</v>
      </c>
      <c r="B158" s="223">
        <f>IF(CNT_DETAILS!I152&gt;0,CNT_DETAILS!I152, CNT_DETAILS!K152)</f>
        <v>0</v>
      </c>
      <c r="C158" s="224" t="str">
        <f>IF(CNT_DETAILS!H152="", "", CNT_DETAILS!H152)</f>
        <v/>
      </c>
      <c r="E158" s="63" t="s">
        <v>75</v>
      </c>
      <c r="F158" s="63" t="s">
        <v>463</v>
      </c>
    </row>
    <row r="159" spans="1:6">
      <c r="A159" s="222"/>
      <c r="B159" s="223"/>
      <c r="C159" s="224"/>
      <c r="E159" s="63" t="s">
        <v>112</v>
      </c>
      <c r="F159" s="63" t="s">
        <v>506</v>
      </c>
    </row>
    <row r="160" spans="1:6">
      <c r="A160" s="222"/>
      <c r="B160" s="223">
        <f>CNT_DETAILS!I154</f>
        <v>0</v>
      </c>
      <c r="C160" s="225" t="str">
        <f>IFERROR(VLOOKUP(C158,'PACKAGE TYPE'!$A$4:$B$100,2,FALSE),"*****")</f>
        <v>*****</v>
      </c>
      <c r="E160" s="63" t="s">
        <v>111</v>
      </c>
      <c r="F160" s="63" t="s">
        <v>505</v>
      </c>
    </row>
    <row r="161" spans="1:6">
      <c r="A161" s="222"/>
      <c r="B161" s="223"/>
      <c r="C161" s="225"/>
      <c r="E161" s="63" t="s">
        <v>1242</v>
      </c>
      <c r="F161" s="63" t="s">
        <v>646</v>
      </c>
    </row>
    <row r="162" spans="1:6">
      <c r="A162" s="222">
        <f>A158+1</f>
        <v>41</v>
      </c>
      <c r="B162" s="223">
        <f>IF(CNT_DETAILS!I156&gt;0,CNT_DETAILS!I156, CNT_DETAILS!K156)</f>
        <v>0</v>
      </c>
      <c r="C162" s="224" t="str">
        <f>IF(CNT_DETAILS!H156="", "", CNT_DETAILS!H156)</f>
        <v/>
      </c>
      <c r="E162" s="63" t="s">
        <v>1278</v>
      </c>
      <c r="F162" s="63" t="s">
        <v>1387</v>
      </c>
    </row>
    <row r="163" spans="1:6">
      <c r="A163" s="222"/>
      <c r="B163" s="223"/>
      <c r="C163" s="224"/>
      <c r="E163" s="63" t="s">
        <v>1265</v>
      </c>
      <c r="F163" s="63" t="s">
        <v>942</v>
      </c>
    </row>
    <row r="164" spans="1:6">
      <c r="A164" s="222"/>
      <c r="B164" s="223">
        <f>CNT_DETAILS!I158</f>
        <v>0</v>
      </c>
      <c r="C164" s="225" t="str">
        <f>IFERROR(VLOOKUP(C162,'PACKAGE TYPE'!$A$4:$B$100,2,FALSE),"*****")</f>
        <v>*****</v>
      </c>
      <c r="E164" s="63" t="s">
        <v>1450</v>
      </c>
      <c r="F164" s="63" t="s">
        <v>813</v>
      </c>
    </row>
    <row r="165" spans="1:6">
      <c r="A165" s="222"/>
      <c r="B165" s="223"/>
      <c r="C165" s="225"/>
      <c r="E165" s="63" t="s">
        <v>1453</v>
      </c>
      <c r="F165" s="63" t="s">
        <v>817</v>
      </c>
    </row>
    <row r="166" spans="1:6">
      <c r="A166" s="222">
        <f>A162+1</f>
        <v>42</v>
      </c>
      <c r="B166" s="223">
        <f>IF(CNT_DETAILS!I160&gt;0,CNT_DETAILS!I160, CNT_DETAILS!K160)</f>
        <v>0</v>
      </c>
      <c r="C166" s="224" t="str">
        <f>IF(CNT_DETAILS!H160="", "", CNT_DETAILS!H160)</f>
        <v/>
      </c>
      <c r="E166" s="63" t="s">
        <v>1451</v>
      </c>
      <c r="F166" s="63" t="s">
        <v>814</v>
      </c>
    </row>
    <row r="167" spans="1:6">
      <c r="A167" s="222"/>
      <c r="B167" s="223"/>
      <c r="C167" s="224"/>
      <c r="E167" s="63" t="s">
        <v>92</v>
      </c>
      <c r="F167" s="63" t="s">
        <v>484</v>
      </c>
    </row>
    <row r="168" spans="1:6">
      <c r="A168" s="222"/>
      <c r="B168" s="223">
        <f>CNT_DETAILS!I162</f>
        <v>0</v>
      </c>
      <c r="C168" s="225" t="str">
        <f>IFERROR(VLOOKUP(C166,'PACKAGE TYPE'!$A$4:$B$100,2,FALSE),"*****")</f>
        <v>*****</v>
      </c>
      <c r="E168" s="63" t="s">
        <v>96</v>
      </c>
      <c r="F168" s="63" t="s">
        <v>488</v>
      </c>
    </row>
    <row r="169" spans="1:6">
      <c r="A169" s="222"/>
      <c r="B169" s="223"/>
      <c r="C169" s="225"/>
      <c r="E169" s="63" t="s">
        <v>97</v>
      </c>
      <c r="F169" s="63" t="s">
        <v>489</v>
      </c>
    </row>
    <row r="170" spans="1:6">
      <c r="A170" s="222">
        <f>A166+1</f>
        <v>43</v>
      </c>
      <c r="B170" s="223">
        <f>IF(CNT_DETAILS!I164&gt;0,CNT_DETAILS!I164, CNT_DETAILS!K164)</f>
        <v>0</v>
      </c>
      <c r="C170" s="224" t="str">
        <f>IF(CNT_DETAILS!H164="", "", CNT_DETAILS!H164)</f>
        <v/>
      </c>
      <c r="E170" s="63" t="s">
        <v>1230</v>
      </c>
      <c r="F170" s="63" t="s">
        <v>1363</v>
      </c>
    </row>
    <row r="171" spans="1:6">
      <c r="A171" s="222"/>
      <c r="B171" s="223"/>
      <c r="C171" s="224"/>
      <c r="E171" s="63" t="s">
        <v>447</v>
      </c>
      <c r="F171" s="63" t="s">
        <v>1191</v>
      </c>
    </row>
    <row r="172" spans="1:6">
      <c r="A172" s="222"/>
      <c r="B172" s="223">
        <f>CNT_DETAILS!I166</f>
        <v>0</v>
      </c>
      <c r="C172" s="225" t="str">
        <f>IFERROR(VLOOKUP(C170,'PACKAGE TYPE'!$A$4:$B$100,2,FALSE),"*****")</f>
        <v>*****</v>
      </c>
      <c r="E172" s="63" t="s">
        <v>1460</v>
      </c>
      <c r="F172" s="63" t="s">
        <v>823</v>
      </c>
    </row>
    <row r="173" spans="1:6">
      <c r="A173" s="222"/>
      <c r="B173" s="223"/>
      <c r="C173" s="225"/>
      <c r="E173" s="63" t="s">
        <v>1458</v>
      </c>
      <c r="F173" s="63" t="s">
        <v>1373</v>
      </c>
    </row>
    <row r="174" spans="1:6">
      <c r="A174" s="222">
        <f>A170+1</f>
        <v>44</v>
      </c>
      <c r="B174" s="223">
        <f>IF(CNT_DETAILS!I168&gt;0,CNT_DETAILS!I168, CNT_DETAILS!K168)</f>
        <v>0</v>
      </c>
      <c r="C174" s="224" t="str">
        <f>IF(CNT_DETAILS!H168="", "", CNT_DETAILS!H168)</f>
        <v/>
      </c>
      <c r="E174" s="63" t="s">
        <v>1461</v>
      </c>
      <c r="F174" s="63" t="s">
        <v>824</v>
      </c>
    </row>
    <row r="175" spans="1:6">
      <c r="A175" s="222"/>
      <c r="B175" s="223"/>
      <c r="C175" s="224"/>
      <c r="E175" s="63" t="s">
        <v>1463</v>
      </c>
      <c r="F175" s="63" t="s">
        <v>826</v>
      </c>
    </row>
    <row r="176" spans="1:6">
      <c r="A176" s="222"/>
      <c r="B176" s="223">
        <f>CNT_DETAILS!I170</f>
        <v>0</v>
      </c>
      <c r="C176" s="225" t="str">
        <f>IFERROR(VLOOKUP(C174,'PACKAGE TYPE'!$A$4:$B$100,2,FALSE),"*****")</f>
        <v>*****</v>
      </c>
      <c r="E176" s="63" t="s">
        <v>95</v>
      </c>
      <c r="F176" s="63" t="s">
        <v>487</v>
      </c>
    </row>
    <row r="177" spans="1:6">
      <c r="A177" s="222"/>
      <c r="B177" s="223"/>
      <c r="C177" s="225"/>
      <c r="E177" s="63" t="s">
        <v>1452</v>
      </c>
      <c r="F177" s="63" t="s">
        <v>815</v>
      </c>
    </row>
    <row r="178" spans="1:6">
      <c r="A178" s="222">
        <f>A174+1</f>
        <v>45</v>
      </c>
      <c r="B178" s="223">
        <f>IF(CNT_DETAILS!I172&gt;0,CNT_DETAILS!I172, CNT_DETAILS!K172)</f>
        <v>0</v>
      </c>
      <c r="C178" s="224" t="str">
        <f>IF(CNT_DETAILS!H172="", "", CNT_DETAILS!H172)</f>
        <v/>
      </c>
      <c r="E178" s="63" t="s">
        <v>445</v>
      </c>
      <c r="F178" s="63" t="s">
        <v>1189</v>
      </c>
    </row>
    <row r="179" spans="1:6">
      <c r="A179" s="222"/>
      <c r="B179" s="223"/>
      <c r="C179" s="224"/>
      <c r="E179" s="63" t="s">
        <v>99</v>
      </c>
      <c r="F179" s="63" t="s">
        <v>491</v>
      </c>
    </row>
    <row r="180" spans="1:6">
      <c r="A180" s="222"/>
      <c r="B180" s="223">
        <f>CNT_DETAILS!I174</f>
        <v>0</v>
      </c>
      <c r="C180" s="225" t="str">
        <f>IFERROR(VLOOKUP(C178,'PACKAGE TYPE'!$A$4:$B$100,2,FALSE),"*****")</f>
        <v>*****</v>
      </c>
      <c r="E180" s="63" t="s">
        <v>384</v>
      </c>
      <c r="F180" s="63" t="s">
        <v>1119</v>
      </c>
    </row>
    <row r="181" spans="1:6">
      <c r="A181" s="222"/>
      <c r="B181" s="223"/>
      <c r="C181" s="225"/>
      <c r="E181" s="63" t="s">
        <v>94</v>
      </c>
      <c r="F181" s="63" t="s">
        <v>486</v>
      </c>
    </row>
    <row r="182" spans="1:6">
      <c r="A182" s="222">
        <f>A178+1</f>
        <v>46</v>
      </c>
      <c r="B182" s="223">
        <f>IF(CNT_DETAILS!I176&gt;0,CNT_DETAILS!I176, CNT_DETAILS!K176)</f>
        <v>0</v>
      </c>
      <c r="C182" s="224" t="str">
        <f>IF(CNT_DETAILS!H176="", "", CNT_DETAILS!H176)</f>
        <v/>
      </c>
      <c r="E182" s="63" t="s">
        <v>1271</v>
      </c>
      <c r="F182" s="63" t="s">
        <v>1389</v>
      </c>
    </row>
    <row r="183" spans="1:6">
      <c r="A183" s="222"/>
      <c r="B183" s="223"/>
      <c r="C183" s="224"/>
      <c r="E183" s="63" t="s">
        <v>98</v>
      </c>
      <c r="F183" s="63" t="s">
        <v>490</v>
      </c>
    </row>
    <row r="184" spans="1:6">
      <c r="A184" s="222"/>
      <c r="B184" s="223">
        <f>CNT_DETAILS!I178</f>
        <v>0</v>
      </c>
      <c r="C184" s="225" t="str">
        <f>IFERROR(VLOOKUP(C182,'PACKAGE TYPE'!$A$4:$B$100,2,FALSE),"*****")</f>
        <v>*****</v>
      </c>
      <c r="E184" s="66" t="s">
        <v>1571</v>
      </c>
      <c r="F184" s="63" t="s">
        <v>816</v>
      </c>
    </row>
    <row r="185" spans="1:6">
      <c r="A185" s="222"/>
      <c r="B185" s="223"/>
      <c r="C185" s="225"/>
      <c r="E185" s="63" t="s">
        <v>1279</v>
      </c>
      <c r="F185" s="63" t="s">
        <v>1388</v>
      </c>
    </row>
    <row r="186" spans="1:6">
      <c r="A186" s="222">
        <f>A182+1</f>
        <v>47</v>
      </c>
      <c r="B186" s="223">
        <f>IF(CNT_DETAILS!I180&gt;0,CNT_DETAILS!I180, CNT_DETAILS!K180)</f>
        <v>0</v>
      </c>
      <c r="C186" s="224" t="str">
        <f>IF(CNT_DETAILS!H180="", "", CNT_DETAILS!H180)</f>
        <v/>
      </c>
      <c r="E186" s="63" t="s">
        <v>1652</v>
      </c>
      <c r="F186" s="63" t="s">
        <v>1653</v>
      </c>
    </row>
    <row r="187" spans="1:6">
      <c r="A187" s="222"/>
      <c r="B187" s="223"/>
      <c r="C187" s="224"/>
      <c r="E187" s="63" t="s">
        <v>1454</v>
      </c>
      <c r="F187" s="63" t="s">
        <v>818</v>
      </c>
    </row>
    <row r="188" spans="1:6">
      <c r="A188" s="222"/>
      <c r="B188" s="223">
        <f>CNT_DETAILS!I182</f>
        <v>0</v>
      </c>
      <c r="C188" s="225" t="str">
        <f>IFERROR(VLOOKUP(C186,'PACKAGE TYPE'!$A$4:$B$100,2,FALSE),"*****")</f>
        <v>*****</v>
      </c>
      <c r="E188" s="63" t="s">
        <v>1459</v>
      </c>
      <c r="F188" s="63" t="s">
        <v>822</v>
      </c>
    </row>
    <row r="189" spans="1:6">
      <c r="A189" s="222"/>
      <c r="B189" s="223"/>
      <c r="C189" s="225"/>
      <c r="E189" s="63" t="s">
        <v>1457</v>
      </c>
      <c r="F189" s="63" t="s">
        <v>821</v>
      </c>
    </row>
    <row r="190" spans="1:6">
      <c r="A190" s="222">
        <f>A186+1</f>
        <v>48</v>
      </c>
      <c r="B190" s="223">
        <f>IF(CNT_DETAILS!I184&gt;0,CNT_DETAILS!I184, CNT_DETAILS!K184)</f>
        <v>0</v>
      </c>
      <c r="C190" s="224" t="str">
        <f>IF(CNT_DETAILS!H184="", "", CNT_DETAILS!H184)</f>
        <v/>
      </c>
      <c r="E190" s="63" t="s">
        <v>1462</v>
      </c>
      <c r="F190" s="63" t="s">
        <v>825</v>
      </c>
    </row>
    <row r="191" spans="1:6">
      <c r="A191" s="222"/>
      <c r="B191" s="223"/>
      <c r="C191" s="224"/>
      <c r="E191" s="63" t="s">
        <v>1464</v>
      </c>
      <c r="F191" s="63" t="s">
        <v>827</v>
      </c>
    </row>
    <row r="192" spans="1:6">
      <c r="A192" s="222"/>
      <c r="B192" s="223">
        <f>CNT_DETAILS!I186</f>
        <v>0</v>
      </c>
      <c r="C192" s="225" t="str">
        <f>IFERROR(VLOOKUP(C190,'PACKAGE TYPE'!$A$4:$B$100,2,FALSE),"*****")</f>
        <v>*****</v>
      </c>
      <c r="E192" s="63" t="s">
        <v>1465</v>
      </c>
      <c r="F192" s="63" t="s">
        <v>828</v>
      </c>
    </row>
    <row r="193" spans="1:6">
      <c r="A193" s="222"/>
      <c r="B193" s="223"/>
      <c r="C193" s="225"/>
      <c r="E193" s="63" t="s">
        <v>1456</v>
      </c>
      <c r="F193" s="63" t="s">
        <v>820</v>
      </c>
    </row>
    <row r="194" spans="1:6">
      <c r="A194" s="222">
        <f>A190+1</f>
        <v>49</v>
      </c>
      <c r="B194" s="223">
        <f>IF(CNT_DETAILS!I188&gt;0,CNT_DETAILS!I188, CNT_DETAILS!K188)</f>
        <v>0</v>
      </c>
      <c r="C194" s="224" t="str">
        <f>IF(CNT_DETAILS!H188="", "", CNT_DETAILS!H188)</f>
        <v/>
      </c>
      <c r="E194" s="63" t="s">
        <v>1467</v>
      </c>
      <c r="F194" s="63" t="s">
        <v>830</v>
      </c>
    </row>
    <row r="195" spans="1:6">
      <c r="A195" s="222"/>
      <c r="B195" s="223"/>
      <c r="C195" s="224"/>
      <c r="E195" s="63" t="s">
        <v>1455</v>
      </c>
      <c r="F195" s="63" t="s">
        <v>819</v>
      </c>
    </row>
    <row r="196" spans="1:6">
      <c r="A196" s="222"/>
      <c r="B196" s="223">
        <f>CNT_DETAILS!I190</f>
        <v>0</v>
      </c>
      <c r="C196" s="225" t="str">
        <f>IFERROR(VLOOKUP(C194,'PACKAGE TYPE'!$A$4:$B$100,2,FALSE),"*****")</f>
        <v>*****</v>
      </c>
      <c r="E196" s="63" t="s">
        <v>452</v>
      </c>
      <c r="F196" s="63" t="s">
        <v>1197</v>
      </c>
    </row>
    <row r="197" spans="1:6">
      <c r="A197" s="222"/>
      <c r="B197" s="223"/>
      <c r="C197" s="225"/>
      <c r="E197" s="63" t="s">
        <v>93</v>
      </c>
      <c r="F197" s="63" t="s">
        <v>485</v>
      </c>
    </row>
    <row r="198" spans="1:6">
      <c r="A198" s="222">
        <f>A194+1</f>
        <v>50</v>
      </c>
      <c r="B198" s="223">
        <f>IF(CNT_DETAILS!I192&gt;0,CNT_DETAILS!I192, CNT_DETAILS!K192)</f>
        <v>0</v>
      </c>
      <c r="C198" s="224" t="str">
        <f>IF(CNT_DETAILS!H192="", "", CNT_DETAILS!H192)</f>
        <v/>
      </c>
      <c r="E198" s="63" t="s">
        <v>1280</v>
      </c>
      <c r="F198" s="63" t="s">
        <v>1390</v>
      </c>
    </row>
    <row r="199" spans="1:6">
      <c r="A199" s="222"/>
      <c r="B199" s="223"/>
      <c r="C199" s="224"/>
      <c r="E199" s="63" t="s">
        <v>198</v>
      </c>
      <c r="F199" s="63" t="s">
        <v>596</v>
      </c>
    </row>
    <row r="200" spans="1:6">
      <c r="A200" s="222"/>
      <c r="B200" s="223">
        <f>CNT_DETAILS!I194</f>
        <v>0</v>
      </c>
      <c r="C200" s="225" t="str">
        <f>IFERROR(VLOOKUP(C198,'PACKAGE TYPE'!$A$4:$B$100,2,FALSE),"*****")</f>
        <v>*****</v>
      </c>
      <c r="E200" s="63" t="s">
        <v>446</v>
      </c>
      <c r="F200" s="63" t="s">
        <v>1190</v>
      </c>
    </row>
    <row r="201" spans="1:6">
      <c r="A201" s="222"/>
      <c r="B201" s="223"/>
      <c r="C201" s="225"/>
      <c r="E201" s="63" t="s">
        <v>1466</v>
      </c>
      <c r="F201" s="63" t="s">
        <v>829</v>
      </c>
    </row>
    <row r="202" spans="1:6">
      <c r="A202" s="222">
        <f>A198+1</f>
        <v>51</v>
      </c>
      <c r="B202" s="223">
        <f>IF(CNT_DETAILS!I196&gt;0,CNT_DETAILS!I196, CNT_DETAILS!K196)</f>
        <v>0</v>
      </c>
      <c r="C202" s="224" t="str">
        <f>IF(CNT_DETAILS!H196="", "", CNT_DETAILS!H196)</f>
        <v/>
      </c>
      <c r="E202" s="63" t="s">
        <v>1342</v>
      </c>
      <c r="F202" s="63" t="s">
        <v>1169</v>
      </c>
    </row>
    <row r="203" spans="1:6">
      <c r="A203" s="222"/>
      <c r="B203" s="223"/>
      <c r="C203" s="224"/>
      <c r="E203" s="63" t="s">
        <v>1215</v>
      </c>
      <c r="F203" s="63" t="s">
        <v>1353</v>
      </c>
    </row>
    <row r="204" spans="1:6">
      <c r="A204" s="222"/>
      <c r="B204" s="223">
        <f>CNT_DETAILS!I198</f>
        <v>0</v>
      </c>
      <c r="C204" s="225" t="str">
        <f>IFERROR(VLOOKUP(C202,'PACKAGE TYPE'!$A$4:$B$100,2,FALSE),"*****")</f>
        <v>*****</v>
      </c>
      <c r="E204" s="63" t="s">
        <v>429</v>
      </c>
      <c r="F204" s="63" t="s">
        <v>1170</v>
      </c>
    </row>
    <row r="205" spans="1:6">
      <c r="A205" s="222"/>
      <c r="B205" s="223"/>
      <c r="C205" s="225"/>
      <c r="E205" s="63" t="s">
        <v>100</v>
      </c>
      <c r="F205" s="63" t="s">
        <v>492</v>
      </c>
    </row>
    <row r="206" spans="1:6">
      <c r="A206" s="222">
        <f>A202+1</f>
        <v>52</v>
      </c>
      <c r="B206" s="223">
        <f>IF(CNT_DETAILS!I200&gt;0,CNT_DETAILS!I200, CNT_DETAILS!K200)</f>
        <v>0</v>
      </c>
      <c r="C206" s="224" t="str">
        <f>IF(CNT_DETAILS!H200="", "", CNT_DETAILS!H200)</f>
        <v/>
      </c>
      <c r="E206" s="63" t="s">
        <v>448</v>
      </c>
      <c r="F206" s="63" t="s">
        <v>1192</v>
      </c>
    </row>
    <row r="207" spans="1:6">
      <c r="A207" s="222"/>
      <c r="B207" s="223"/>
      <c r="C207" s="224"/>
      <c r="E207" s="63" t="s">
        <v>101</v>
      </c>
      <c r="F207" s="63" t="s">
        <v>493</v>
      </c>
    </row>
    <row r="208" spans="1:6">
      <c r="A208" s="222"/>
      <c r="B208" s="223">
        <f>CNT_DETAILS!I202</f>
        <v>0</v>
      </c>
      <c r="C208" s="225" t="str">
        <f>IFERROR(VLOOKUP(C206,'PACKAGE TYPE'!$A$4:$B$100,2,FALSE),"*****")</f>
        <v>*****</v>
      </c>
      <c r="E208" s="63" t="s">
        <v>1323</v>
      </c>
      <c r="F208" s="63" t="s">
        <v>992</v>
      </c>
    </row>
    <row r="209" spans="1:6">
      <c r="A209" s="222"/>
      <c r="B209" s="223"/>
      <c r="C209" s="225"/>
      <c r="E209" s="63" t="s">
        <v>218</v>
      </c>
      <c r="F209" s="63" t="s">
        <v>649</v>
      </c>
    </row>
    <row r="210" spans="1:6">
      <c r="A210" s="222">
        <f>A206+1</f>
        <v>53</v>
      </c>
      <c r="B210" s="223">
        <f>IF(CNT_DETAILS!I204&gt;0,CNT_DETAILS!I204, CNT_DETAILS!K204)</f>
        <v>0</v>
      </c>
      <c r="C210" s="224" t="str">
        <f>IF(CNT_DETAILS!H204="", "", CNT_DETAILS!H204)</f>
        <v/>
      </c>
      <c r="E210" s="63" t="s">
        <v>1469</v>
      </c>
      <c r="F210" s="63" t="s">
        <v>832</v>
      </c>
    </row>
    <row r="211" spans="1:6">
      <c r="A211" s="222"/>
      <c r="B211" s="223"/>
      <c r="C211" s="224"/>
      <c r="E211" s="63" t="s">
        <v>1470</v>
      </c>
      <c r="F211" s="63" t="s">
        <v>833</v>
      </c>
    </row>
    <row r="212" spans="1:6">
      <c r="A212" s="222"/>
      <c r="B212" s="223">
        <f>CNT_DETAILS!I206</f>
        <v>0</v>
      </c>
      <c r="C212" s="225" t="str">
        <f>IFERROR(VLOOKUP(C210,'PACKAGE TYPE'!$A$4:$B$100,2,FALSE),"*****")</f>
        <v>*****</v>
      </c>
      <c r="E212" s="63" t="s">
        <v>1261</v>
      </c>
      <c r="F212" s="63" t="s">
        <v>934</v>
      </c>
    </row>
    <row r="213" spans="1:6">
      <c r="A213" s="222"/>
      <c r="B213" s="223"/>
      <c r="C213" s="225"/>
      <c r="E213" s="63" t="s">
        <v>1281</v>
      </c>
      <c r="F213" s="63" t="s">
        <v>1391</v>
      </c>
    </row>
    <row r="214" spans="1:6">
      <c r="A214" s="222">
        <f>A210+1</f>
        <v>54</v>
      </c>
      <c r="B214" s="223">
        <f>IF(CNT_DETAILS!I208&gt;0,CNT_DETAILS!I208, CNT_DETAILS!K208)</f>
        <v>0</v>
      </c>
      <c r="C214" s="224" t="str">
        <f>IF(CNT_DETAILS!H208="", "", CNT_DETAILS!H208)</f>
        <v/>
      </c>
      <c r="E214" s="63" t="s">
        <v>317</v>
      </c>
      <c r="F214" s="63" t="s">
        <v>993</v>
      </c>
    </row>
    <row r="215" spans="1:6">
      <c r="A215" s="222"/>
      <c r="B215" s="223"/>
      <c r="C215" s="224"/>
      <c r="E215" s="63" t="s">
        <v>1471</v>
      </c>
      <c r="F215" s="63" t="s">
        <v>834</v>
      </c>
    </row>
    <row r="216" spans="1:6">
      <c r="A216" s="222"/>
      <c r="B216" s="223">
        <f>CNT_DETAILS!I210</f>
        <v>0</v>
      </c>
      <c r="C216" s="225" t="str">
        <f>IFERROR(VLOOKUP(C214,'PACKAGE TYPE'!$A$4:$B$100,2,FALSE),"*****")</f>
        <v>*****</v>
      </c>
      <c r="E216" s="63" t="s">
        <v>1473</v>
      </c>
      <c r="F216" s="63" t="s">
        <v>836</v>
      </c>
    </row>
    <row r="217" spans="1:6">
      <c r="A217" s="222"/>
      <c r="B217" s="223"/>
      <c r="C217" s="225"/>
      <c r="E217" s="63" t="s">
        <v>1472</v>
      </c>
      <c r="F217" s="63" t="s">
        <v>835</v>
      </c>
    </row>
    <row r="218" spans="1:6">
      <c r="A218" s="222">
        <f>A214+1</f>
        <v>55</v>
      </c>
      <c r="B218" s="223">
        <f>IF(CNT_DETAILS!I212&gt;0,CNT_DETAILS!I212, CNT_DETAILS!K212)</f>
        <v>0</v>
      </c>
      <c r="C218" s="224" t="str">
        <f>IF(CNT_DETAILS!H212="", "", CNT_DETAILS!H212)</f>
        <v/>
      </c>
      <c r="E218" s="67" t="s">
        <v>1560</v>
      </c>
      <c r="F218" s="63" t="s">
        <v>1561</v>
      </c>
    </row>
    <row r="219" spans="1:6">
      <c r="A219" s="222"/>
      <c r="B219" s="223"/>
      <c r="C219" s="224"/>
      <c r="E219" s="63" t="s">
        <v>1474</v>
      </c>
      <c r="F219" s="63" t="s">
        <v>837</v>
      </c>
    </row>
    <row r="220" spans="1:6">
      <c r="A220" s="222"/>
      <c r="B220" s="223">
        <f>CNT_DETAILS!I214</f>
        <v>0</v>
      </c>
      <c r="C220" s="225" t="str">
        <f>IFERROR(VLOOKUP(C218,'PACKAGE TYPE'!$A$4:$B$100,2,FALSE),"*****")</f>
        <v>*****</v>
      </c>
      <c r="E220" s="63" t="s">
        <v>1475</v>
      </c>
      <c r="F220" s="63" t="s">
        <v>838</v>
      </c>
    </row>
    <row r="221" spans="1:6">
      <c r="A221" s="222"/>
      <c r="B221" s="223"/>
      <c r="C221" s="225"/>
      <c r="E221" s="63" t="s">
        <v>219</v>
      </c>
      <c r="F221" s="63" t="s">
        <v>629</v>
      </c>
    </row>
    <row r="222" spans="1:6">
      <c r="A222" s="222">
        <f>A218+1</f>
        <v>56</v>
      </c>
      <c r="B222" s="223">
        <f>IF(CNT_DETAILS!I216&gt;0,CNT_DETAILS!I216, CNT_DETAILS!K216)</f>
        <v>0</v>
      </c>
      <c r="C222" s="224" t="str">
        <f>IF(CNT_DETAILS!H216="", "", CNT_DETAILS!H216)</f>
        <v/>
      </c>
      <c r="E222" s="63" t="s">
        <v>1678</v>
      </c>
      <c r="F222" s="63" t="s">
        <v>650</v>
      </c>
    </row>
    <row r="223" spans="1:6">
      <c r="A223" s="222"/>
      <c r="B223" s="223"/>
      <c r="C223" s="224"/>
      <c r="E223" s="63" t="s">
        <v>1668</v>
      </c>
      <c r="F223" s="63" t="s">
        <v>635</v>
      </c>
    </row>
    <row r="224" spans="1:6">
      <c r="A224" s="222"/>
      <c r="B224" s="223">
        <f>CNT_DETAILS!I218</f>
        <v>0</v>
      </c>
      <c r="C224" s="225" t="str">
        <f>IFERROR(VLOOKUP(C222,'PACKAGE TYPE'!$A$4:$B$100,2,FALSE),"*****")</f>
        <v>*****</v>
      </c>
      <c r="E224" s="63" t="s">
        <v>1597</v>
      </c>
      <c r="F224" s="63" t="s">
        <v>994</v>
      </c>
    </row>
    <row r="225" spans="1:6">
      <c r="A225" s="222"/>
      <c r="B225" s="223"/>
      <c r="C225" s="225"/>
      <c r="E225" s="63" t="s">
        <v>1669</v>
      </c>
      <c r="F225" s="63" t="s">
        <v>636</v>
      </c>
    </row>
    <row r="226" spans="1:6">
      <c r="A226" s="222">
        <f>A222+1</f>
        <v>57</v>
      </c>
      <c r="B226" s="223">
        <f>IF(CNT_DETAILS!I220&gt;0,CNT_DETAILS!I220, CNT_DETAILS!K220)</f>
        <v>0</v>
      </c>
      <c r="C226" s="224" t="str">
        <f>IF(CNT_DETAILS!H220="", "", CNT_DETAILS!H220)</f>
        <v/>
      </c>
      <c r="E226" s="63" t="s">
        <v>106</v>
      </c>
      <c r="F226" s="63" t="s">
        <v>499</v>
      </c>
    </row>
    <row r="227" spans="1:6">
      <c r="A227" s="222"/>
      <c r="B227" s="223"/>
      <c r="C227" s="224"/>
      <c r="E227" s="63" t="s">
        <v>102</v>
      </c>
      <c r="F227" s="63" t="s">
        <v>504</v>
      </c>
    </row>
    <row r="228" spans="1:6">
      <c r="A228" s="222"/>
      <c r="B228" s="223">
        <f>CNT_DETAILS!I222</f>
        <v>0</v>
      </c>
      <c r="C228" s="225" t="str">
        <f>IFERROR(VLOOKUP(C226,'PACKAGE TYPE'!$A$4:$B$100,2,FALSE),"*****")</f>
        <v>*****</v>
      </c>
      <c r="E228" s="63" t="s">
        <v>105</v>
      </c>
      <c r="F228" s="63" t="s">
        <v>498</v>
      </c>
    </row>
    <row r="229" spans="1:6">
      <c r="A229" s="222"/>
      <c r="B229" s="223"/>
      <c r="C229" s="225"/>
      <c r="E229" s="63" t="s">
        <v>104</v>
      </c>
      <c r="F229" s="63" t="s">
        <v>495</v>
      </c>
    </row>
    <row r="230" spans="1:6">
      <c r="A230" s="222">
        <f>A226+1</f>
        <v>58</v>
      </c>
      <c r="B230" s="223">
        <f>IF(CNT_DETAILS!I224&gt;0,CNT_DETAILS!I224, CNT_DETAILS!K224)</f>
        <v>0</v>
      </c>
      <c r="C230" s="224" t="str">
        <f>IF(CNT_DETAILS!H224="", "", CNT_DETAILS!H224)</f>
        <v/>
      </c>
      <c r="E230" s="63" t="s">
        <v>1217</v>
      </c>
      <c r="F230" s="63" t="s">
        <v>497</v>
      </c>
    </row>
    <row r="231" spans="1:6">
      <c r="A231" s="222"/>
      <c r="B231" s="223"/>
      <c r="C231" s="224"/>
      <c r="E231" s="63" t="s">
        <v>163</v>
      </c>
      <c r="F231" s="63" t="s">
        <v>558</v>
      </c>
    </row>
    <row r="232" spans="1:6">
      <c r="A232" s="222"/>
      <c r="B232" s="223">
        <f>CNT_DETAILS!I226</f>
        <v>0</v>
      </c>
      <c r="C232" s="225" t="str">
        <f>IFERROR(VLOOKUP(C230,'PACKAGE TYPE'!$A$4:$B$100,2,FALSE),"*****")</f>
        <v>*****</v>
      </c>
      <c r="E232" s="63" t="s">
        <v>103</v>
      </c>
      <c r="F232" s="63" t="s">
        <v>494</v>
      </c>
    </row>
    <row r="233" spans="1:6">
      <c r="A233" s="222"/>
      <c r="B233" s="223"/>
      <c r="C233" s="225"/>
      <c r="E233" s="63" t="s">
        <v>1219</v>
      </c>
      <c r="F233" s="63" t="s">
        <v>1356</v>
      </c>
    </row>
    <row r="234" spans="1:6">
      <c r="A234" s="222">
        <f>A230+1</f>
        <v>59</v>
      </c>
      <c r="B234" s="223">
        <f>IF(CNT_DETAILS!I228&gt;0,CNT_DETAILS!I228, CNT_DETAILS!K228)</f>
        <v>0</v>
      </c>
      <c r="C234" s="224" t="str">
        <f>IF(CNT_DETAILS!H228="", "", CNT_DETAILS!H228)</f>
        <v/>
      </c>
      <c r="E234" s="63" t="s">
        <v>1218</v>
      </c>
      <c r="F234" s="63" t="s">
        <v>1355</v>
      </c>
    </row>
    <row r="235" spans="1:6">
      <c r="A235" s="222"/>
      <c r="B235" s="223"/>
      <c r="C235" s="224"/>
      <c r="E235" s="63" t="s">
        <v>107</v>
      </c>
      <c r="F235" s="63" t="s">
        <v>500</v>
      </c>
    </row>
    <row r="236" spans="1:6">
      <c r="A236" s="222"/>
      <c r="B236" s="223">
        <f>CNT_DETAILS!I230</f>
        <v>0</v>
      </c>
      <c r="C236" s="225" t="str">
        <f>IFERROR(VLOOKUP(C234,'PACKAGE TYPE'!$A$4:$B$100,2,FALSE),"*****")</f>
        <v>*****</v>
      </c>
      <c r="E236" s="63" t="s">
        <v>1216</v>
      </c>
      <c r="F236" s="63" t="s">
        <v>496</v>
      </c>
    </row>
    <row r="237" spans="1:6">
      <c r="A237" s="222"/>
      <c r="B237" s="223"/>
      <c r="C237" s="225"/>
      <c r="E237" s="63" t="s">
        <v>318</v>
      </c>
      <c r="F237" s="63" t="s">
        <v>995</v>
      </c>
    </row>
    <row r="238" spans="1:6">
      <c r="A238" s="222">
        <f>A234+1</f>
        <v>60</v>
      </c>
      <c r="B238" s="223">
        <f>IF(CNT_DETAILS!I232&gt;0,CNT_DETAILS!I232, CNT_DETAILS!K232)</f>
        <v>0</v>
      </c>
      <c r="C238" s="224" t="str">
        <f>IF(CNT_DETAILS!H232="", "", CNT_DETAILS!H232)</f>
        <v/>
      </c>
      <c r="E238" s="63" t="s">
        <v>1332</v>
      </c>
      <c r="F238" s="63" t="s">
        <v>1103</v>
      </c>
    </row>
    <row r="239" spans="1:6">
      <c r="A239" s="222"/>
      <c r="B239" s="223"/>
      <c r="C239" s="224"/>
      <c r="E239" s="63" t="s">
        <v>1598</v>
      </c>
      <c r="F239" s="63" t="s">
        <v>996</v>
      </c>
    </row>
    <row r="240" spans="1:6">
      <c r="A240" s="222"/>
      <c r="B240" s="223">
        <f>CNT_DETAILS!I234</f>
        <v>0</v>
      </c>
      <c r="C240" s="225" t="str">
        <f>IFERROR(VLOOKUP(C238,'PACKAGE TYPE'!$A$4:$B$100,2,FALSE),"*****")</f>
        <v>*****</v>
      </c>
      <c r="E240" s="63" t="s">
        <v>1484</v>
      </c>
      <c r="F240" s="63" t="s">
        <v>847</v>
      </c>
    </row>
    <row r="241" spans="1:6">
      <c r="A241" s="222"/>
      <c r="B241" s="223"/>
      <c r="C241" s="225"/>
      <c r="E241" s="63" t="s">
        <v>1683</v>
      </c>
      <c r="F241" s="63" t="s">
        <v>661</v>
      </c>
    </row>
    <row r="242" spans="1:6">
      <c r="A242" s="222">
        <f>A238+1</f>
        <v>61</v>
      </c>
      <c r="B242" s="223">
        <f>IF(CNT_DETAILS!I236&gt;0,CNT_DETAILS!I236, CNT_DETAILS!K236)</f>
        <v>0</v>
      </c>
      <c r="C242" s="224" t="str">
        <f>IF(CNT_DETAILS!H236="", "", CNT_DETAILS!H236)</f>
        <v/>
      </c>
      <c r="E242" s="63" t="s">
        <v>1285</v>
      </c>
      <c r="F242" s="63" t="s">
        <v>1395</v>
      </c>
    </row>
    <row r="243" spans="1:6">
      <c r="A243" s="222"/>
      <c r="B243" s="223"/>
      <c r="C243" s="224"/>
      <c r="E243" s="63" t="s">
        <v>1479</v>
      </c>
      <c r="F243" s="63" t="s">
        <v>842</v>
      </c>
    </row>
    <row r="244" spans="1:6">
      <c r="A244" s="222"/>
      <c r="B244" s="223">
        <f>CNT_DETAILS!I238</f>
        <v>0</v>
      </c>
      <c r="C244" s="225" t="str">
        <f>IFERROR(VLOOKUP(C242,'PACKAGE TYPE'!$A$4:$B$100,2,FALSE),"*****")</f>
        <v>*****</v>
      </c>
      <c r="E244" s="63" t="s">
        <v>1483</v>
      </c>
      <c r="F244" s="63" t="s">
        <v>846</v>
      </c>
    </row>
    <row r="245" spans="1:6">
      <c r="A245" s="222"/>
      <c r="B245" s="223"/>
      <c r="C245" s="225"/>
      <c r="E245" s="63" t="s">
        <v>1481</v>
      </c>
      <c r="F245" s="63" t="s">
        <v>843</v>
      </c>
    </row>
    <row r="246" spans="1:6">
      <c r="A246" s="222">
        <f>A242+1</f>
        <v>62</v>
      </c>
      <c r="B246" s="223">
        <f>IF(CNT_DETAILS!I240&gt;0,CNT_DETAILS!I240, CNT_DETAILS!K240)</f>
        <v>0</v>
      </c>
      <c r="C246" s="224" t="str">
        <f>IF(CNT_DETAILS!H240="", "", CNT_DETAILS!H240)</f>
        <v/>
      </c>
      <c r="E246" s="63" t="s">
        <v>1262</v>
      </c>
      <c r="F246" s="63" t="s">
        <v>935</v>
      </c>
    </row>
    <row r="247" spans="1:6">
      <c r="A247" s="222"/>
      <c r="B247" s="223"/>
      <c r="C247" s="224"/>
      <c r="E247" s="63" t="s">
        <v>1336</v>
      </c>
      <c r="F247" s="63" t="s">
        <v>1122</v>
      </c>
    </row>
    <row r="248" spans="1:6">
      <c r="A248" s="222"/>
      <c r="B248" s="223">
        <f>CNT_DETAILS!I242</f>
        <v>0</v>
      </c>
      <c r="C248" s="225" t="str">
        <f>IFERROR(VLOOKUP(C246,'PACKAGE TYPE'!$A$4:$B$100,2,FALSE),"*****")</f>
        <v>*****</v>
      </c>
      <c r="E248" s="63" t="s">
        <v>1578</v>
      </c>
      <c r="F248" s="63" t="s">
        <v>1172</v>
      </c>
    </row>
    <row r="249" spans="1:6">
      <c r="A249" s="222"/>
      <c r="B249" s="223"/>
      <c r="C249" s="225"/>
      <c r="E249" s="63" t="s">
        <v>1599</v>
      </c>
      <c r="F249" s="63" t="s">
        <v>1009</v>
      </c>
    </row>
    <row r="250" spans="1:6">
      <c r="A250" s="222">
        <f>A246+1</f>
        <v>63</v>
      </c>
      <c r="B250" s="223">
        <f>IF(CNT_DETAILS!I244&gt;0,CNT_DETAILS!I244, CNT_DETAILS!K244)</f>
        <v>0</v>
      </c>
      <c r="C250" s="224" t="str">
        <f>IF(CNT_DETAILS!H244="", "", CNT_DETAILS!H244)</f>
        <v/>
      </c>
      <c r="E250" s="63" t="s">
        <v>1476</v>
      </c>
      <c r="F250" s="63" t="s">
        <v>839</v>
      </c>
    </row>
    <row r="251" spans="1:6">
      <c r="A251" s="222"/>
      <c r="B251" s="223"/>
      <c r="C251" s="224"/>
      <c r="E251" s="63" t="s">
        <v>1679</v>
      </c>
      <c r="F251" s="63" t="s">
        <v>652</v>
      </c>
    </row>
    <row r="252" spans="1:6">
      <c r="A252" s="222"/>
      <c r="B252" s="223">
        <f>CNT_DETAILS!I246</f>
        <v>0</v>
      </c>
      <c r="C252" s="225" t="str">
        <f>IFERROR(VLOOKUP(C250,'PACKAGE TYPE'!$A$4:$B$100,2,FALSE),"*****")</f>
        <v>*****</v>
      </c>
      <c r="E252" s="63" t="s">
        <v>108</v>
      </c>
      <c r="F252" s="63" t="s">
        <v>501</v>
      </c>
    </row>
    <row r="253" spans="1:6">
      <c r="A253" s="222"/>
      <c r="B253" s="223"/>
      <c r="C253" s="225"/>
      <c r="E253" s="63" t="s">
        <v>1486</v>
      </c>
      <c r="F253" s="63" t="s">
        <v>849</v>
      </c>
    </row>
    <row r="254" spans="1:6">
      <c r="A254" s="222">
        <f>A250+1</f>
        <v>64</v>
      </c>
      <c r="B254" s="223">
        <f>IF(CNT_DETAILS!I248&gt;0,CNT_DETAILS!I248, CNT_DETAILS!K248)</f>
        <v>0</v>
      </c>
      <c r="C254" s="224" t="str">
        <f>IF(CNT_DETAILS!H248="", "", CNT_DETAILS!H248)</f>
        <v/>
      </c>
      <c r="E254" s="63" t="s">
        <v>1490</v>
      </c>
      <c r="F254" s="63" t="s">
        <v>853</v>
      </c>
    </row>
    <row r="255" spans="1:6">
      <c r="A255" s="222"/>
      <c r="B255" s="223"/>
      <c r="C255" s="224"/>
      <c r="E255" s="63" t="s">
        <v>1489</v>
      </c>
      <c r="F255" s="63" t="s">
        <v>852</v>
      </c>
    </row>
    <row r="256" spans="1:6">
      <c r="A256" s="222"/>
      <c r="B256" s="223">
        <f>CNT_DETAILS!I250</f>
        <v>0</v>
      </c>
      <c r="C256" s="225" t="str">
        <f>IFERROR(VLOOKUP(C254,'PACKAGE TYPE'!$A$4:$B$100,2,FALSE),"*****")</f>
        <v>*****</v>
      </c>
      <c r="E256" s="63" t="s">
        <v>1282</v>
      </c>
      <c r="F256" s="63" t="s">
        <v>1392</v>
      </c>
    </row>
    <row r="257" spans="1:6">
      <c r="A257" s="222"/>
      <c r="B257" s="223"/>
      <c r="C257" s="225"/>
      <c r="E257" s="63" t="s">
        <v>224</v>
      </c>
      <c r="F257" s="63" t="s">
        <v>657</v>
      </c>
    </row>
    <row r="258" spans="1:6">
      <c r="A258" s="222">
        <f>A254+1</f>
        <v>65</v>
      </c>
      <c r="B258" s="223">
        <f>IF(CNT_DETAILS!I252&gt;0,CNT_DETAILS!I252, CNT_DETAILS!K252)</f>
        <v>0</v>
      </c>
      <c r="C258" s="224" t="str">
        <f>IF(CNT_DETAILS!H252="", "", CNT_DETAILS!H252)</f>
        <v/>
      </c>
      <c r="E258" s="63" t="s">
        <v>1579</v>
      </c>
      <c r="F258" s="63" t="s">
        <v>1171</v>
      </c>
    </row>
    <row r="259" spans="1:6">
      <c r="A259" s="222"/>
      <c r="B259" s="223"/>
      <c r="C259" s="224"/>
      <c r="E259" s="63" t="s">
        <v>323</v>
      </c>
      <c r="F259" s="63" t="s">
        <v>1004</v>
      </c>
    </row>
    <row r="260" spans="1:6">
      <c r="A260" s="222"/>
      <c r="B260" s="223">
        <f>CNT_DETAILS!I254</f>
        <v>0</v>
      </c>
      <c r="C260" s="225" t="str">
        <f>IFERROR(VLOOKUP(C258,'PACKAGE TYPE'!$A$4:$B$100,2,FALSE),"*****")</f>
        <v>*****</v>
      </c>
      <c r="E260" s="63" t="s">
        <v>322</v>
      </c>
      <c r="F260" s="63" t="s">
        <v>1003</v>
      </c>
    </row>
    <row r="261" spans="1:6">
      <c r="A261" s="222"/>
      <c r="B261" s="223"/>
      <c r="C261" s="225"/>
      <c r="E261" s="63" t="s">
        <v>1680</v>
      </c>
      <c r="F261" s="63" t="s">
        <v>655</v>
      </c>
    </row>
    <row r="262" spans="1:6">
      <c r="A262" s="222">
        <f>A258+1</f>
        <v>66</v>
      </c>
      <c r="B262" s="223">
        <f>IF(CNT_DETAILS!I256&gt;0,CNT_DETAILS!I256, CNT_DETAILS!K256)</f>
        <v>0</v>
      </c>
      <c r="C262" s="224" t="str">
        <f>IF(CNT_DETAILS!H256="", "", CNT_DETAILS!H256)</f>
        <v/>
      </c>
      <c r="E262" s="63" t="s">
        <v>1283</v>
      </c>
      <c r="F262" s="63" t="s">
        <v>1393</v>
      </c>
    </row>
    <row r="263" spans="1:6">
      <c r="A263" s="222"/>
      <c r="B263" s="223"/>
      <c r="C263" s="224"/>
      <c r="E263" s="63" t="s">
        <v>1324</v>
      </c>
      <c r="F263" s="63" t="s">
        <v>1431</v>
      </c>
    </row>
    <row r="264" spans="1:6">
      <c r="A264" s="222"/>
      <c r="B264" s="223">
        <f>CNT_DETAILS!I258</f>
        <v>0</v>
      </c>
      <c r="C264" s="225" t="str">
        <f>IFERROR(VLOOKUP(C262,'PACKAGE TYPE'!$A$4:$B$100,2,FALSE),"*****")</f>
        <v>*****</v>
      </c>
      <c r="E264" s="63" t="s">
        <v>223</v>
      </c>
      <c r="F264" s="63" t="s">
        <v>656</v>
      </c>
    </row>
    <row r="265" spans="1:6">
      <c r="A265" s="222"/>
      <c r="B265" s="223"/>
      <c r="C265" s="225"/>
      <c r="E265" s="63" t="s">
        <v>372</v>
      </c>
      <c r="F265" s="63" t="s">
        <v>1104</v>
      </c>
    </row>
    <row r="266" spans="1:6">
      <c r="A266" s="222">
        <f>A262+1</f>
        <v>67</v>
      </c>
      <c r="B266" s="223">
        <f>IF(CNT_DETAILS!I260&gt;0,CNT_DETAILS!I260, CNT_DETAILS!K260)</f>
        <v>0</v>
      </c>
      <c r="C266" s="224" t="str">
        <f>IF(CNT_DETAILS!H260="", "", CNT_DETAILS!H260)</f>
        <v/>
      </c>
      <c r="E266" s="63" t="s">
        <v>227</v>
      </c>
      <c r="F266" s="63" t="s">
        <v>664</v>
      </c>
    </row>
    <row r="267" spans="1:6">
      <c r="A267" s="222"/>
      <c r="B267" s="223"/>
      <c r="C267" s="224"/>
      <c r="E267" s="63" t="s">
        <v>1243</v>
      </c>
      <c r="F267" s="63" t="s">
        <v>665</v>
      </c>
    </row>
    <row r="268" spans="1:6">
      <c r="A268" s="222"/>
      <c r="B268" s="223">
        <f>CNT_DETAILS!I262</f>
        <v>0</v>
      </c>
      <c r="C268" s="225" t="str">
        <f>IFERROR(VLOOKUP(C266,'PACKAGE TYPE'!$A$4:$B$100,2,FALSE),"*****")</f>
        <v>*****</v>
      </c>
      <c r="E268" s="63" t="s">
        <v>1284</v>
      </c>
      <c r="F268" s="63" t="s">
        <v>1394</v>
      </c>
    </row>
    <row r="269" spans="1:6">
      <c r="A269" s="222"/>
      <c r="B269" s="223"/>
      <c r="C269" s="225"/>
      <c r="E269" s="63" t="s">
        <v>388</v>
      </c>
      <c r="F269" s="63" t="s">
        <v>1124</v>
      </c>
    </row>
    <row r="270" spans="1:6">
      <c r="A270" s="222">
        <f>A266+1</f>
        <v>68</v>
      </c>
      <c r="B270" s="223">
        <f>IF(CNT_DETAILS!I264&gt;0,CNT_DETAILS!I264, CNT_DETAILS!K264)</f>
        <v>0</v>
      </c>
      <c r="C270" s="224" t="str">
        <f>IF(CNT_DETAILS!H264="", "", CNT_DETAILS!H264)</f>
        <v/>
      </c>
      <c r="E270" s="63" t="s">
        <v>1681</v>
      </c>
      <c r="F270" s="63" t="s">
        <v>658</v>
      </c>
    </row>
    <row r="271" spans="1:6">
      <c r="A271" s="222"/>
      <c r="B271" s="223"/>
      <c r="C271" s="224"/>
      <c r="E271" s="63" t="s">
        <v>1478</v>
      </c>
      <c r="F271" s="63" t="s">
        <v>841</v>
      </c>
    </row>
    <row r="272" spans="1:6">
      <c r="A272" s="222"/>
      <c r="B272" s="223">
        <f>CNT_DETAILS!I266</f>
        <v>0</v>
      </c>
      <c r="C272" s="225" t="str">
        <f>IFERROR(VLOOKUP(C270,'PACKAGE TYPE'!$A$4:$B$100,2,FALSE),"*****")</f>
        <v>*****</v>
      </c>
      <c r="E272" s="63" t="s">
        <v>324</v>
      </c>
      <c r="F272" s="63" t="s">
        <v>1005</v>
      </c>
    </row>
    <row r="273" spans="1:6">
      <c r="A273" s="222"/>
      <c r="B273" s="223"/>
      <c r="C273" s="225"/>
      <c r="E273" s="63" t="s">
        <v>225</v>
      </c>
      <c r="F273" s="63" t="s">
        <v>660</v>
      </c>
    </row>
    <row r="274" spans="1:6">
      <c r="A274" s="222">
        <f>A270+1</f>
        <v>69</v>
      </c>
      <c r="B274" s="223">
        <f>IF(CNT_DETAILS!I268&gt;0,CNT_DETAILS!I268, CNT_DETAILS!K268)</f>
        <v>0</v>
      </c>
      <c r="C274" s="224" t="str">
        <f>IF(CNT_DETAILS!H268="", "", CNT_DETAILS!H268)</f>
        <v/>
      </c>
      <c r="E274" s="63" t="s">
        <v>1600</v>
      </c>
      <c r="F274" s="63" t="s">
        <v>1006</v>
      </c>
    </row>
    <row r="275" spans="1:6">
      <c r="A275" s="222"/>
      <c r="B275" s="223"/>
      <c r="C275" s="224"/>
      <c r="E275" s="66" t="s">
        <v>1572</v>
      </c>
      <c r="F275" s="63" t="s">
        <v>845</v>
      </c>
    </row>
    <row r="276" spans="1:6">
      <c r="A276" s="222"/>
      <c r="B276" s="223">
        <f>CNT_DETAILS!I270</f>
        <v>0</v>
      </c>
      <c r="C276" s="225" t="str">
        <f>IFERROR(VLOOKUP(C274,'PACKAGE TYPE'!$A$4:$B$100,2,FALSE),"*****")</f>
        <v>*****</v>
      </c>
      <c r="E276" s="63" t="s">
        <v>1482</v>
      </c>
      <c r="F276" s="63" t="s">
        <v>844</v>
      </c>
    </row>
    <row r="277" spans="1:6">
      <c r="A277" s="222"/>
      <c r="B277" s="223"/>
      <c r="C277" s="225"/>
      <c r="E277" s="63" t="s">
        <v>1491</v>
      </c>
      <c r="F277" s="63" t="s">
        <v>854</v>
      </c>
    </row>
    <row r="278" spans="1:6">
      <c r="A278" s="222">
        <f>A274+1</f>
        <v>70</v>
      </c>
      <c r="B278" s="223">
        <f>IF(CNT_DETAILS!I272&gt;0,CNT_DETAILS!I272, CNT_DETAILS!K272)</f>
        <v>0</v>
      </c>
      <c r="C278" s="224" t="str">
        <f>IF(CNT_DETAILS!H272="", "", CNT_DETAILS!H272)</f>
        <v/>
      </c>
      <c r="E278" s="63" t="s">
        <v>1337</v>
      </c>
      <c r="F278" s="63" t="s">
        <v>1127</v>
      </c>
    </row>
    <row r="279" spans="1:6">
      <c r="A279" s="222"/>
      <c r="B279" s="223"/>
      <c r="C279" s="224"/>
      <c r="E279" s="63" t="s">
        <v>1552</v>
      </c>
      <c r="F279" s="63" t="s">
        <v>921</v>
      </c>
    </row>
    <row r="280" spans="1:6">
      <c r="A280" s="222"/>
      <c r="B280" s="223">
        <f>CNT_DETAILS!I274</f>
        <v>0</v>
      </c>
      <c r="C280" s="225" t="str">
        <f>IFERROR(VLOOKUP(C278,'PACKAGE TYPE'!$A$4:$B$100,2,FALSE),"*****")</f>
        <v>*****</v>
      </c>
      <c r="E280" s="63" t="s">
        <v>1477</v>
      </c>
      <c r="F280" s="63" t="s">
        <v>840</v>
      </c>
    </row>
    <row r="281" spans="1:6">
      <c r="A281" s="222"/>
      <c r="B281" s="223"/>
      <c r="C281" s="225"/>
      <c r="E281" s="63" t="s">
        <v>390</v>
      </c>
      <c r="F281" s="63" t="s">
        <v>1126</v>
      </c>
    </row>
    <row r="282" spans="1:6">
      <c r="A282" s="222">
        <f>A278+1</f>
        <v>71</v>
      </c>
      <c r="B282" s="223">
        <f>IF(CNT_DETAILS!I276&gt;0,CNT_DETAILS!I276, CNT_DETAILS!K276)</f>
        <v>0</v>
      </c>
      <c r="C282" s="224" t="str">
        <f>IF(CNT_DETAILS!H276="", "", CNT_DETAILS!H276)</f>
        <v/>
      </c>
      <c r="E282" s="63" t="s">
        <v>391</v>
      </c>
      <c r="F282" s="63" t="s">
        <v>1128</v>
      </c>
    </row>
    <row r="283" spans="1:6">
      <c r="A283" s="222"/>
      <c r="B283" s="223"/>
      <c r="C283" s="224"/>
      <c r="E283" s="63" t="s">
        <v>423</v>
      </c>
      <c r="F283" s="63" t="s">
        <v>1163</v>
      </c>
    </row>
    <row r="284" spans="1:6">
      <c r="A284" s="222"/>
      <c r="B284" s="223">
        <f>CNT_DETAILS!I278</f>
        <v>0</v>
      </c>
      <c r="C284" s="225" t="str">
        <f>IFERROR(VLOOKUP(C282,'PACKAGE TYPE'!$A$4:$B$100,2,FALSE),"*****")</f>
        <v>*****</v>
      </c>
      <c r="E284" s="63" t="s">
        <v>393</v>
      </c>
      <c r="F284" s="63" t="s">
        <v>1130</v>
      </c>
    </row>
    <row r="285" spans="1:6">
      <c r="A285" s="222"/>
      <c r="B285" s="223"/>
      <c r="C285" s="225"/>
      <c r="E285" s="63" t="s">
        <v>394</v>
      </c>
      <c r="F285" s="63" t="s">
        <v>1131</v>
      </c>
    </row>
    <row r="286" spans="1:6">
      <c r="A286" s="222">
        <f>A282+1</f>
        <v>72</v>
      </c>
      <c r="B286" s="223">
        <f>IF(CNT_DETAILS!I280&gt;0,CNT_DETAILS!I280, CNT_DETAILS!K280)</f>
        <v>0</v>
      </c>
      <c r="C286" s="224" t="str">
        <f>IF(CNT_DETAILS!H280="", "", CNT_DETAILS!H280)</f>
        <v/>
      </c>
      <c r="E286" s="63" t="s">
        <v>291</v>
      </c>
      <c r="F286" s="63" t="s">
        <v>937</v>
      </c>
    </row>
    <row r="287" spans="1:6">
      <c r="A287" s="222"/>
      <c r="B287" s="223"/>
      <c r="C287" s="224"/>
      <c r="E287" s="63" t="s">
        <v>292</v>
      </c>
      <c r="F287" s="63" t="s">
        <v>938</v>
      </c>
    </row>
    <row r="288" spans="1:6">
      <c r="A288" s="222"/>
      <c r="B288" s="223">
        <f>CNT_DETAILS!I282</f>
        <v>0</v>
      </c>
      <c r="C288" s="225" t="str">
        <f>IFERROR(VLOOKUP(C286,'PACKAGE TYPE'!$A$4:$B$100,2,FALSE),"*****")</f>
        <v>*****</v>
      </c>
      <c r="E288" s="63" t="s">
        <v>226</v>
      </c>
      <c r="F288" s="63" t="s">
        <v>663</v>
      </c>
    </row>
    <row r="289" spans="1:6">
      <c r="A289" s="222"/>
      <c r="B289" s="223"/>
      <c r="C289" s="225"/>
      <c r="E289" s="68" t="s">
        <v>1573</v>
      </c>
      <c r="F289" s="63" t="s">
        <v>1574</v>
      </c>
    </row>
    <row r="290" spans="1:6">
      <c r="A290" s="222">
        <f>A286+1</f>
        <v>73</v>
      </c>
      <c r="B290" s="223">
        <f>IF(CNT_DETAILS!I284&gt;0,CNT_DETAILS!I284, CNT_DETAILS!K284)</f>
        <v>0</v>
      </c>
      <c r="C290" s="224" t="str">
        <f>IF(CNT_DETAILS!H284="", "", CNT_DETAILS!H284)</f>
        <v/>
      </c>
      <c r="E290" s="63" t="s">
        <v>222</v>
      </c>
      <c r="F290" s="63" t="s">
        <v>654</v>
      </c>
    </row>
    <row r="291" spans="1:6">
      <c r="A291" s="222"/>
      <c r="B291" s="223"/>
      <c r="C291" s="224"/>
      <c r="E291" s="63" t="s">
        <v>1601</v>
      </c>
      <c r="F291" s="63" t="s">
        <v>998</v>
      </c>
    </row>
    <row r="292" spans="1:6">
      <c r="A292" s="222"/>
      <c r="B292" s="223">
        <f>CNT_DETAILS!I286</f>
        <v>0</v>
      </c>
      <c r="C292" s="225" t="str">
        <f>IFERROR(VLOOKUP(C290,'PACKAGE TYPE'!$A$4:$B$100,2,FALSE),"*****")</f>
        <v>*****</v>
      </c>
      <c r="E292" s="63" t="s">
        <v>320</v>
      </c>
      <c r="F292" s="63" t="s">
        <v>1000</v>
      </c>
    </row>
    <row r="293" spans="1:6">
      <c r="A293" s="222"/>
      <c r="B293" s="223"/>
      <c r="C293" s="225"/>
      <c r="E293" s="63" t="s">
        <v>1602</v>
      </c>
      <c r="F293" s="63" t="s">
        <v>976</v>
      </c>
    </row>
    <row r="294" spans="1:6">
      <c r="A294" s="222">
        <f>A290+1</f>
        <v>74</v>
      </c>
      <c r="B294" s="223">
        <f>IF(CNT_DETAILS!I288&gt;0,CNT_DETAILS!I288, CNT_DETAILS!K288)</f>
        <v>0</v>
      </c>
      <c r="C294" s="224" t="str">
        <f>IF(CNT_DETAILS!H288="", "", CNT_DETAILS!H288)</f>
        <v/>
      </c>
      <c r="E294" s="63" t="s">
        <v>331</v>
      </c>
      <c r="F294" s="63" t="s">
        <v>1016</v>
      </c>
    </row>
    <row r="295" spans="1:6">
      <c r="A295" s="222"/>
      <c r="B295" s="223"/>
      <c r="C295" s="224"/>
      <c r="E295" s="63" t="s">
        <v>221</v>
      </c>
      <c r="F295" s="63" t="s">
        <v>653</v>
      </c>
    </row>
    <row r="296" spans="1:6">
      <c r="A296" s="222"/>
      <c r="B296" s="223">
        <f>CNT_DETAILS!I290</f>
        <v>0</v>
      </c>
      <c r="C296" s="225" t="str">
        <f>IFERROR(VLOOKUP(C294,'PACKAGE TYPE'!$A$4:$B$100,2,FALSE),"*****")</f>
        <v>*****</v>
      </c>
      <c r="E296" s="63" t="s">
        <v>1232</v>
      </c>
      <c r="F296" s="63" t="s">
        <v>1365</v>
      </c>
    </row>
    <row r="297" spans="1:6">
      <c r="A297" s="222"/>
      <c r="B297" s="223"/>
      <c r="C297" s="225"/>
      <c r="E297" s="63" t="s">
        <v>387</v>
      </c>
      <c r="F297" s="63" t="s">
        <v>1123</v>
      </c>
    </row>
    <row r="298" spans="1:6">
      <c r="A298" s="222">
        <f>A294+1</f>
        <v>75</v>
      </c>
      <c r="B298" s="223">
        <f>IF(CNT_DETAILS!I292&gt;0,CNT_DETAILS!I292, CNT_DETAILS!K292)</f>
        <v>0</v>
      </c>
      <c r="C298" s="224" t="str">
        <f>IF(CNT_DETAILS!H292="", "", CNT_DETAILS!H292)</f>
        <v/>
      </c>
      <c r="E298" s="63" t="s">
        <v>328</v>
      </c>
      <c r="F298" s="63" t="s">
        <v>1012</v>
      </c>
    </row>
    <row r="299" spans="1:6">
      <c r="A299" s="222"/>
      <c r="B299" s="223"/>
      <c r="C299" s="224"/>
      <c r="E299" s="63" t="s">
        <v>319</v>
      </c>
      <c r="F299" s="63" t="s">
        <v>997</v>
      </c>
    </row>
    <row r="300" spans="1:6">
      <c r="A300" s="222"/>
      <c r="B300" s="223">
        <f>CNT_DETAILS!I294</f>
        <v>0</v>
      </c>
      <c r="C300" s="225" t="str">
        <f>IFERROR(VLOOKUP(C298,'PACKAGE TYPE'!$A$4:$B$100,2,FALSE),"*****")</f>
        <v>*****</v>
      </c>
      <c r="E300" s="63" t="s">
        <v>1603</v>
      </c>
      <c r="F300" s="63" t="s">
        <v>999</v>
      </c>
    </row>
    <row r="301" spans="1:6">
      <c r="A301" s="222"/>
      <c r="B301" s="223"/>
      <c r="C301" s="225"/>
      <c r="E301" s="63" t="s">
        <v>321</v>
      </c>
      <c r="F301" s="63" t="s">
        <v>1001</v>
      </c>
    </row>
    <row r="302" spans="1:6">
      <c r="A302" s="222">
        <f>A298+1</f>
        <v>76</v>
      </c>
      <c r="B302" s="223">
        <f>IF(CNT_DETAILS!I296&gt;0,CNT_DETAILS!I296, CNT_DETAILS!K296)</f>
        <v>0</v>
      </c>
      <c r="C302" s="224" t="str">
        <f>IF(CNT_DETAILS!H296="", "", CNT_DETAILS!H296)</f>
        <v/>
      </c>
      <c r="E302" s="63" t="s">
        <v>332</v>
      </c>
      <c r="F302" s="63" t="s">
        <v>1019</v>
      </c>
    </row>
    <row r="303" spans="1:6">
      <c r="A303" s="222"/>
      <c r="B303" s="223"/>
      <c r="C303" s="224"/>
      <c r="E303" s="63" t="s">
        <v>325</v>
      </c>
      <c r="F303" s="63" t="s">
        <v>1007</v>
      </c>
    </row>
    <row r="304" spans="1:6">
      <c r="A304" s="222"/>
      <c r="B304" s="223">
        <f>CNT_DETAILS!I298</f>
        <v>0</v>
      </c>
      <c r="C304" s="225" t="str">
        <f>IFERROR(VLOOKUP(C302,'PACKAGE TYPE'!$A$4:$B$100,2,FALSE),"*****")</f>
        <v>*****</v>
      </c>
      <c r="E304" s="63" t="s">
        <v>333</v>
      </c>
      <c r="F304" s="63" t="s">
        <v>1020</v>
      </c>
    </row>
    <row r="305" spans="1:6">
      <c r="A305" s="222"/>
      <c r="B305" s="223"/>
      <c r="C305" s="225"/>
      <c r="E305" s="63" t="s">
        <v>1682</v>
      </c>
      <c r="F305" s="63" t="s">
        <v>659</v>
      </c>
    </row>
    <row r="306" spans="1:6">
      <c r="A306" s="222">
        <f>A302+1</f>
        <v>77</v>
      </c>
      <c r="B306" s="223">
        <f>IF(CNT_DETAILS!I300&gt;0,CNT_DETAILS!I300, CNT_DETAILS!K300)</f>
        <v>0</v>
      </c>
      <c r="C306" s="224" t="str">
        <f>IF(CNT_DETAILS!H300="", "", CNT_DETAILS!H300)</f>
        <v/>
      </c>
      <c r="E306" s="63" t="s">
        <v>1604</v>
      </c>
      <c r="F306" s="63" t="s">
        <v>1011</v>
      </c>
    </row>
    <row r="307" spans="1:6">
      <c r="A307" s="222"/>
      <c r="B307" s="223"/>
      <c r="C307" s="224"/>
      <c r="E307" s="63" t="s">
        <v>327</v>
      </c>
      <c r="F307" s="63" t="s">
        <v>1010</v>
      </c>
    </row>
    <row r="308" spans="1:6">
      <c r="A308" s="222"/>
      <c r="B308" s="223">
        <f>CNT_DETAILS!I302</f>
        <v>0</v>
      </c>
      <c r="C308" s="225" t="str">
        <f>IFERROR(VLOOKUP(C306,'PACKAGE TYPE'!$A$4:$B$100,2,FALSE),"*****")</f>
        <v>*****</v>
      </c>
      <c r="E308" s="63" t="s">
        <v>352</v>
      </c>
      <c r="F308" s="63" t="s">
        <v>1059</v>
      </c>
    </row>
    <row r="309" spans="1:6">
      <c r="A309" s="222"/>
      <c r="B309" s="223"/>
      <c r="C309" s="225"/>
      <c r="E309" s="63" t="s">
        <v>329</v>
      </c>
      <c r="F309" s="63" t="s">
        <v>1013</v>
      </c>
    </row>
    <row r="310" spans="1:6">
      <c r="A310" s="222">
        <f>A306+1</f>
        <v>78</v>
      </c>
      <c r="B310" s="223">
        <f>IF(CNT_DETAILS!I304&gt;0,CNT_DETAILS!I304, CNT_DETAILS!K304)</f>
        <v>0</v>
      </c>
      <c r="C310" s="224" t="str">
        <f>IF(CNT_DETAILS!H304="", "", CNT_DETAILS!H304)</f>
        <v/>
      </c>
      <c r="E310" s="63" t="s">
        <v>1605</v>
      </c>
      <c r="F310" s="63" t="s">
        <v>1014</v>
      </c>
    </row>
    <row r="311" spans="1:6">
      <c r="A311" s="222"/>
      <c r="B311" s="223"/>
      <c r="C311" s="224"/>
      <c r="E311" s="63" t="s">
        <v>330</v>
      </c>
      <c r="F311" s="63" t="s">
        <v>1015</v>
      </c>
    </row>
    <row r="312" spans="1:6">
      <c r="A312" s="222"/>
      <c r="B312" s="223">
        <f>CNT_DETAILS!I306</f>
        <v>0</v>
      </c>
      <c r="C312" s="225" t="str">
        <f>IFERROR(VLOOKUP(C310,'PACKAGE TYPE'!$A$4:$B$100,2,FALSE),"*****")</f>
        <v>*****</v>
      </c>
      <c r="E312" s="63" t="s">
        <v>1328</v>
      </c>
      <c r="F312" s="63" t="s">
        <v>1087</v>
      </c>
    </row>
    <row r="313" spans="1:6">
      <c r="A313" s="222"/>
      <c r="B313" s="223"/>
      <c r="C313" s="225"/>
      <c r="E313" s="63" t="s">
        <v>1606</v>
      </c>
      <c r="F313" s="63" t="s">
        <v>1017</v>
      </c>
    </row>
    <row r="314" spans="1:6">
      <c r="A314" s="222">
        <f>A310+1</f>
        <v>79</v>
      </c>
      <c r="B314" s="223">
        <f>IF(CNT_DETAILS!I308&gt;0,CNT_DETAILS!I308, CNT_DETAILS!K308)</f>
        <v>0</v>
      </c>
      <c r="C314" s="224" t="str">
        <f>IF(CNT_DETAILS!H308="", "", CNT_DETAILS!H308)</f>
        <v/>
      </c>
      <c r="E314" s="63" t="s">
        <v>1607</v>
      </c>
      <c r="F314" s="63" t="s">
        <v>1002</v>
      </c>
    </row>
    <row r="315" spans="1:6">
      <c r="A315" s="222"/>
      <c r="B315" s="223"/>
      <c r="C315" s="224"/>
      <c r="E315" s="63" t="s">
        <v>1487</v>
      </c>
      <c r="F315" s="63" t="s">
        <v>850</v>
      </c>
    </row>
    <row r="316" spans="1:6">
      <c r="A316" s="222"/>
      <c r="B316" s="223">
        <f>CNT_DETAILS!I310</f>
        <v>0</v>
      </c>
      <c r="C316" s="225" t="str">
        <f>IFERROR(VLOOKUP(C314,'PACKAGE TYPE'!$A$4:$B$100,2,FALSE),"*****")</f>
        <v>*****</v>
      </c>
      <c r="E316" s="63" t="s">
        <v>1608</v>
      </c>
      <c r="F316" s="63" t="s">
        <v>1018</v>
      </c>
    </row>
    <row r="317" spans="1:6">
      <c r="A317" s="222"/>
      <c r="B317" s="223"/>
      <c r="C317" s="225"/>
      <c r="E317" s="63" t="s">
        <v>326</v>
      </c>
      <c r="F317" s="63" t="s">
        <v>1008</v>
      </c>
    </row>
    <row r="318" spans="1:6">
      <c r="A318" s="222">
        <f>A314+1</f>
        <v>80</v>
      </c>
      <c r="B318" s="223">
        <f>IF(CNT_DETAILS!I312&gt;0,CNT_DETAILS!I312, CNT_DETAILS!K312)</f>
        <v>0</v>
      </c>
      <c r="C318" s="224" t="str">
        <f>IF(CNT_DETAILS!H312="", "", CNT_DETAILS!H312)</f>
        <v/>
      </c>
      <c r="E318" s="63" t="s">
        <v>1480</v>
      </c>
      <c r="F318" s="63" t="s">
        <v>1374</v>
      </c>
    </row>
    <row r="319" spans="1:6">
      <c r="A319" s="222"/>
      <c r="B319" s="223"/>
      <c r="C319" s="224"/>
      <c r="E319" s="63" t="s">
        <v>1609</v>
      </c>
      <c r="F319" s="63" t="s">
        <v>1021</v>
      </c>
    </row>
    <row r="320" spans="1:6">
      <c r="A320" s="222"/>
      <c r="B320" s="223">
        <f>CNT_DETAILS!I314</f>
        <v>0</v>
      </c>
      <c r="C320" s="225" t="str">
        <f>IFERROR(VLOOKUP(C318,'PACKAGE TYPE'!$A$4:$B$100,2,FALSE),"*****")</f>
        <v>*****</v>
      </c>
      <c r="E320" s="63" t="s">
        <v>110</v>
      </c>
      <c r="F320" s="63" t="s">
        <v>503</v>
      </c>
    </row>
    <row r="321" spans="1:7">
      <c r="A321" s="222"/>
      <c r="B321" s="223"/>
      <c r="C321" s="225"/>
      <c r="E321" s="63" t="s">
        <v>1263</v>
      </c>
      <c r="F321" s="63" t="s">
        <v>940</v>
      </c>
    </row>
    <row r="322" spans="1:7">
      <c r="A322" s="222">
        <f>A318+1</f>
        <v>81</v>
      </c>
      <c r="B322" s="223">
        <f>IF(CNT_DETAILS!I316&gt;0,CNT_DETAILS!I316, CNT_DETAILS!K316)</f>
        <v>0</v>
      </c>
      <c r="C322" s="224" t="str">
        <f>IF(CNT_DETAILS!H316="", "", CNT_DETAILS!H316)</f>
        <v/>
      </c>
      <c r="E322" s="63" t="s">
        <v>2156</v>
      </c>
      <c r="F322" s="63" t="s">
        <v>2157</v>
      </c>
      <c r="G322" s="69" t="s">
        <v>2176</v>
      </c>
    </row>
    <row r="323" spans="1:7">
      <c r="A323" s="222"/>
      <c r="B323" s="223"/>
      <c r="C323" s="224"/>
      <c r="E323" s="63" t="s">
        <v>1684</v>
      </c>
      <c r="F323" s="63" t="s">
        <v>662</v>
      </c>
    </row>
    <row r="324" spans="1:7">
      <c r="A324" s="222"/>
      <c r="B324" s="223">
        <f>CNT_DETAILS!I318</f>
        <v>0</v>
      </c>
      <c r="C324" s="225" t="str">
        <f>IFERROR(VLOOKUP(C322,'PACKAGE TYPE'!$A$4:$B$100,2,FALSE),"*****")</f>
        <v>*****</v>
      </c>
      <c r="E324" s="63" t="s">
        <v>1485</v>
      </c>
      <c r="F324" s="63" t="s">
        <v>848</v>
      </c>
    </row>
    <row r="325" spans="1:7">
      <c r="A325" s="222"/>
      <c r="B325" s="223"/>
      <c r="C325" s="225"/>
      <c r="E325" s="63" t="s">
        <v>1264</v>
      </c>
      <c r="F325" s="63" t="s">
        <v>941</v>
      </c>
    </row>
    <row r="326" spans="1:7">
      <c r="A326" s="222">
        <f>A322+1</f>
        <v>82</v>
      </c>
      <c r="B326" s="223">
        <f>IF(CNT_DETAILS!I320&gt;0,CNT_DETAILS!I320, CNT_DETAILS!K320)</f>
        <v>0</v>
      </c>
      <c r="C326" s="224" t="str">
        <f>IF(CNT_DETAILS!H320="", "", CNT_DETAILS!H320)</f>
        <v/>
      </c>
      <c r="E326" s="63" t="s">
        <v>1488</v>
      </c>
      <c r="F326" s="63" t="s">
        <v>851</v>
      </c>
    </row>
    <row r="327" spans="1:7">
      <c r="A327" s="222"/>
      <c r="B327" s="223"/>
      <c r="C327" s="224"/>
      <c r="E327" s="63" t="s">
        <v>290</v>
      </c>
      <c r="F327" s="63" t="s">
        <v>936</v>
      </c>
    </row>
    <row r="328" spans="1:7">
      <c r="A328" s="222"/>
      <c r="B328" s="223">
        <f>CNT_DETAILS!I322</f>
        <v>0</v>
      </c>
      <c r="C328" s="225" t="str">
        <f>IFERROR(VLOOKUP(C326,'PACKAGE TYPE'!$A$4:$B$100,2,FALSE),"*****")</f>
        <v>*****</v>
      </c>
      <c r="E328" s="63" t="s">
        <v>1286</v>
      </c>
      <c r="F328" s="63" t="s">
        <v>1396</v>
      </c>
    </row>
    <row r="329" spans="1:7">
      <c r="A329" s="222"/>
      <c r="B329" s="223"/>
      <c r="C329" s="225"/>
      <c r="E329" s="63" t="s">
        <v>1287</v>
      </c>
      <c r="F329" s="63" t="s">
        <v>1397</v>
      </c>
    </row>
    <row r="330" spans="1:7">
      <c r="A330" s="222">
        <f>A326+1</f>
        <v>83</v>
      </c>
      <c r="B330" s="223">
        <f>IF(CNT_DETAILS!I324&gt;0,CNT_DETAILS!I324, CNT_DETAILS!K324)</f>
        <v>0</v>
      </c>
      <c r="C330" s="224" t="str">
        <f>IF(CNT_DETAILS!H324="", "", CNT_DETAILS!H324)</f>
        <v/>
      </c>
      <c r="E330" s="63" t="s">
        <v>1288</v>
      </c>
      <c r="F330" s="63" t="s">
        <v>1398</v>
      </c>
    </row>
    <row r="331" spans="1:7">
      <c r="A331" s="222"/>
      <c r="B331" s="223"/>
      <c r="C331" s="224"/>
      <c r="E331" s="63" t="s">
        <v>1610</v>
      </c>
      <c r="F331" s="63" t="s">
        <v>1023</v>
      </c>
    </row>
    <row r="332" spans="1:7">
      <c r="A332" s="222"/>
      <c r="B332" s="223">
        <f>CNT_DETAILS!I326</f>
        <v>0</v>
      </c>
      <c r="C332" s="225" t="str">
        <f>IFERROR(VLOOKUP(C330,'PACKAGE TYPE'!$A$4:$B$100,2,FALSE),"*****")</f>
        <v>*****</v>
      </c>
      <c r="E332" s="63" t="s">
        <v>1244</v>
      </c>
      <c r="F332" s="63" t="s">
        <v>668</v>
      </c>
    </row>
    <row r="333" spans="1:7">
      <c r="A333" s="222"/>
      <c r="B333" s="223"/>
      <c r="C333" s="225"/>
      <c r="E333" s="63" t="s">
        <v>1611</v>
      </c>
      <c r="F333" s="63" t="s">
        <v>1022</v>
      </c>
    </row>
    <row r="334" spans="1:7">
      <c r="A334" s="222">
        <f>A330+1</f>
        <v>84</v>
      </c>
      <c r="B334" s="223">
        <f>IF(CNT_DETAILS!I328&gt;0,CNT_DETAILS!I328, CNT_DETAILS!K328)</f>
        <v>0</v>
      </c>
      <c r="C334" s="224" t="str">
        <f>IF(CNT_DETAILS!H328="", "", CNT_DETAILS!H328)</f>
        <v/>
      </c>
      <c r="E334" s="63" t="s">
        <v>1685</v>
      </c>
      <c r="F334" s="63" t="s">
        <v>666</v>
      </c>
    </row>
    <row r="335" spans="1:7">
      <c r="A335" s="222"/>
      <c r="B335" s="223"/>
      <c r="C335" s="224"/>
      <c r="E335" s="63" t="s">
        <v>396</v>
      </c>
      <c r="F335" s="63" t="s">
        <v>1133</v>
      </c>
    </row>
    <row r="336" spans="1:7">
      <c r="A336" s="222"/>
      <c r="B336" s="223">
        <f>CNT_DETAILS!I330</f>
        <v>0</v>
      </c>
      <c r="C336" s="225" t="str">
        <f>IFERROR(VLOOKUP(C334,'PACKAGE TYPE'!$A$4:$B$100,2,FALSE),"*****")</f>
        <v>*****</v>
      </c>
      <c r="E336" s="63" t="s">
        <v>1612</v>
      </c>
      <c r="F336" s="63" t="s">
        <v>1024</v>
      </c>
    </row>
    <row r="337" spans="1:6">
      <c r="A337" s="222"/>
      <c r="B337" s="223"/>
      <c r="C337" s="225"/>
      <c r="E337" s="63" t="s">
        <v>399</v>
      </c>
      <c r="F337" s="63" t="s">
        <v>1136</v>
      </c>
    </row>
    <row r="338" spans="1:6">
      <c r="A338" s="222">
        <f>A334+1</f>
        <v>85</v>
      </c>
      <c r="B338" s="223">
        <f>IF(CNT_DETAILS!I332&gt;0,CNT_DETAILS!I332, CNT_DETAILS!K332)</f>
        <v>0</v>
      </c>
      <c r="C338" s="224" t="str">
        <f>IF(CNT_DETAILS!H332="", "", CNT_DETAILS!H332)</f>
        <v/>
      </c>
      <c r="E338" s="63" t="s">
        <v>395</v>
      </c>
      <c r="F338" s="63" t="s">
        <v>1132</v>
      </c>
    </row>
    <row r="339" spans="1:6">
      <c r="A339" s="222"/>
      <c r="B339" s="223"/>
      <c r="C339" s="224"/>
      <c r="E339" s="63" t="s">
        <v>231</v>
      </c>
      <c r="F339" s="63" t="s">
        <v>672</v>
      </c>
    </row>
    <row r="340" spans="1:6">
      <c r="A340" s="222"/>
      <c r="B340" s="223">
        <f>CNT_DETAILS!I334</f>
        <v>0</v>
      </c>
      <c r="C340" s="225" t="str">
        <f>IFERROR(VLOOKUP(C338,'PACKAGE TYPE'!$A$4:$B$100,2,FALSE),"*****")</f>
        <v>*****</v>
      </c>
      <c r="E340" s="63" t="s">
        <v>334</v>
      </c>
      <c r="F340" s="63" t="s">
        <v>1026</v>
      </c>
    </row>
    <row r="341" spans="1:6">
      <c r="A341" s="222"/>
      <c r="B341" s="223"/>
      <c r="C341" s="225"/>
      <c r="E341" s="63" t="s">
        <v>1686</v>
      </c>
      <c r="F341" s="63" t="s">
        <v>667</v>
      </c>
    </row>
    <row r="342" spans="1:6">
      <c r="A342" s="222">
        <f>A338+1</f>
        <v>86</v>
      </c>
      <c r="B342" s="223">
        <f>IF(CNT_DETAILS!I336&gt;0,CNT_DETAILS!I336, CNT_DETAILS!K336)</f>
        <v>0</v>
      </c>
      <c r="C342" s="224" t="str">
        <f>IF(CNT_DETAILS!H336="", "", CNT_DETAILS!H336)</f>
        <v/>
      </c>
      <c r="E342" s="63" t="s">
        <v>115</v>
      </c>
      <c r="F342" s="63" t="s">
        <v>509</v>
      </c>
    </row>
    <row r="343" spans="1:6">
      <c r="A343" s="222"/>
      <c r="B343" s="223"/>
      <c r="C343" s="224"/>
      <c r="E343" s="63" t="s">
        <v>113</v>
      </c>
      <c r="F343" s="63" t="s">
        <v>507</v>
      </c>
    </row>
    <row r="344" spans="1:6">
      <c r="A344" s="222"/>
      <c r="B344" s="223">
        <f>CNT_DETAILS!I338</f>
        <v>0</v>
      </c>
      <c r="C344" s="225" t="str">
        <f>IFERROR(VLOOKUP(C342,'PACKAGE TYPE'!$A$4:$B$100,2,FALSE),"*****")</f>
        <v>*****</v>
      </c>
      <c r="E344" s="63" t="s">
        <v>230</v>
      </c>
      <c r="F344" s="63" t="s">
        <v>671</v>
      </c>
    </row>
    <row r="345" spans="1:6">
      <c r="A345" s="222"/>
      <c r="B345" s="223"/>
      <c r="C345" s="225"/>
      <c r="E345" s="63" t="s">
        <v>1290</v>
      </c>
      <c r="F345" s="63" t="s">
        <v>1400</v>
      </c>
    </row>
    <row r="346" spans="1:6">
      <c r="A346" s="222">
        <f>A342+1</f>
        <v>87</v>
      </c>
      <c r="B346" s="223">
        <f>IF(CNT_DETAILS!I340&gt;0,CNT_DETAILS!I340, CNT_DETAILS!K340)</f>
        <v>0</v>
      </c>
      <c r="C346" s="224" t="str">
        <f>IF(CNT_DETAILS!H340="", "", CNT_DETAILS!H340)</f>
        <v/>
      </c>
      <c r="E346" s="63" t="s">
        <v>397</v>
      </c>
      <c r="F346" s="63" t="s">
        <v>1134</v>
      </c>
    </row>
    <row r="347" spans="1:6">
      <c r="A347" s="222"/>
      <c r="B347" s="223"/>
      <c r="C347" s="224"/>
      <c r="E347" s="63" t="s">
        <v>1613</v>
      </c>
      <c r="F347" s="63" t="s">
        <v>1033</v>
      </c>
    </row>
    <row r="348" spans="1:6">
      <c r="A348" s="222"/>
      <c r="B348" s="223">
        <f>CNT_DETAILS!I342</f>
        <v>0</v>
      </c>
      <c r="C348" s="225" t="str">
        <f>IFERROR(VLOOKUP(C346,'PACKAGE TYPE'!$A$4:$B$100,2,FALSE),"*****")</f>
        <v>*****</v>
      </c>
      <c r="E348" s="63" t="s">
        <v>116</v>
      </c>
      <c r="F348" s="63" t="s">
        <v>510</v>
      </c>
    </row>
    <row r="349" spans="1:6">
      <c r="A349" s="222"/>
      <c r="B349" s="223"/>
      <c r="C349" s="225"/>
      <c r="E349" s="63" t="s">
        <v>1245</v>
      </c>
      <c r="F349" s="63" t="s">
        <v>1369</v>
      </c>
    </row>
    <row r="350" spans="1:6">
      <c r="A350" s="222">
        <f>A346+1</f>
        <v>88</v>
      </c>
      <c r="B350" s="223">
        <f>IF(CNT_DETAILS!I344&gt;0,CNT_DETAILS!I344, CNT_DETAILS!K344)</f>
        <v>0</v>
      </c>
      <c r="C350" s="224" t="str">
        <f>IF(CNT_DETAILS!H344="", "", CNT_DETAILS!H344)</f>
        <v/>
      </c>
      <c r="E350" s="63" t="s">
        <v>117</v>
      </c>
      <c r="F350" s="63" t="s">
        <v>511</v>
      </c>
    </row>
    <row r="351" spans="1:6">
      <c r="A351" s="222"/>
      <c r="B351" s="223"/>
      <c r="C351" s="224"/>
      <c r="E351" s="63" t="s">
        <v>1614</v>
      </c>
      <c r="F351" s="63" t="s">
        <v>1027</v>
      </c>
    </row>
    <row r="352" spans="1:6">
      <c r="A352" s="222"/>
      <c r="B352" s="223">
        <f>CNT_DETAILS!I346</f>
        <v>0</v>
      </c>
      <c r="C352" s="225" t="str">
        <f>IFERROR(VLOOKUP(C350,'PACKAGE TYPE'!$A$4:$B$100,2,FALSE),"*****")</f>
        <v>*****</v>
      </c>
      <c r="E352" s="63" t="s">
        <v>1615</v>
      </c>
      <c r="F352" s="63" t="s">
        <v>1025</v>
      </c>
    </row>
    <row r="353" spans="1:6">
      <c r="A353" s="222"/>
      <c r="B353" s="223"/>
      <c r="C353" s="225"/>
      <c r="E353" s="63" t="s">
        <v>118</v>
      </c>
      <c r="F353" s="63" t="s">
        <v>512</v>
      </c>
    </row>
    <row r="354" spans="1:6">
      <c r="A354" s="222">
        <f>A350+1</f>
        <v>89</v>
      </c>
      <c r="B354" s="223">
        <f>IF(CNT_DETAILS!I348&gt;0,CNT_DETAILS!I348, CNT_DETAILS!K348)</f>
        <v>0</v>
      </c>
      <c r="C354" s="224" t="str">
        <f>IF(CNT_DETAILS!H348="", "", CNT_DETAILS!H348)</f>
        <v/>
      </c>
      <c r="E354" s="63" t="s">
        <v>430</v>
      </c>
      <c r="F354" s="63" t="s">
        <v>1173</v>
      </c>
    </row>
    <row r="355" spans="1:6">
      <c r="A355" s="222"/>
      <c r="B355" s="223"/>
      <c r="C355" s="224"/>
      <c r="E355" s="63" t="s">
        <v>119</v>
      </c>
      <c r="F355" s="63" t="s">
        <v>513</v>
      </c>
    </row>
    <row r="356" spans="1:6">
      <c r="A356" s="222"/>
      <c r="B356" s="223">
        <f>CNT_DETAILS!I350</f>
        <v>0</v>
      </c>
      <c r="C356" s="225" t="str">
        <f>IFERROR(VLOOKUP(C354,'PACKAGE TYPE'!$A$4:$B$100,2,FALSE),"*****")</f>
        <v>*****</v>
      </c>
      <c r="E356" s="63" t="s">
        <v>398</v>
      </c>
      <c r="F356" s="63" t="s">
        <v>1135</v>
      </c>
    </row>
    <row r="357" spans="1:6">
      <c r="A357" s="222"/>
      <c r="B357" s="223"/>
      <c r="C357" s="225"/>
      <c r="E357" s="63" t="s">
        <v>1289</v>
      </c>
      <c r="F357" s="63" t="s">
        <v>1399</v>
      </c>
    </row>
    <row r="358" spans="1:6">
      <c r="A358" s="222">
        <f>A354+1</f>
        <v>90</v>
      </c>
      <c r="B358" s="223">
        <f>IF(CNT_DETAILS!I352&gt;0,CNT_DETAILS!I352, CNT_DETAILS!K352)</f>
        <v>0</v>
      </c>
      <c r="C358" s="224" t="str">
        <f>IF(CNT_DETAILS!H352="", "", CNT_DETAILS!H352)</f>
        <v/>
      </c>
      <c r="E358" s="63" t="s">
        <v>228</v>
      </c>
      <c r="F358" s="63" t="s">
        <v>669</v>
      </c>
    </row>
    <row r="359" spans="1:6">
      <c r="A359" s="222"/>
      <c r="B359" s="223"/>
      <c r="C359" s="224"/>
      <c r="E359" s="63" t="s">
        <v>335</v>
      </c>
      <c r="F359" s="63" t="s">
        <v>1028</v>
      </c>
    </row>
    <row r="360" spans="1:6">
      <c r="A360" s="222"/>
      <c r="B360" s="223">
        <f>CNT_DETAILS!I354</f>
        <v>0</v>
      </c>
      <c r="C360" s="225" t="str">
        <f>IFERROR(VLOOKUP(C358,'PACKAGE TYPE'!$A$4:$B$100,2,FALSE),"*****")</f>
        <v>*****</v>
      </c>
      <c r="E360" s="63" t="s">
        <v>341</v>
      </c>
      <c r="F360" s="63" t="s">
        <v>1042</v>
      </c>
    </row>
    <row r="361" spans="1:6">
      <c r="A361" s="222"/>
      <c r="B361" s="223"/>
      <c r="C361" s="225"/>
      <c r="E361" s="63" t="s">
        <v>336</v>
      </c>
      <c r="F361" s="63" t="s">
        <v>1029</v>
      </c>
    </row>
    <row r="362" spans="1:6">
      <c r="A362" s="222">
        <f>A358+1</f>
        <v>91</v>
      </c>
      <c r="B362" s="223">
        <f>IF(CNT_DETAILS!I356&gt;0,CNT_DETAILS!I356, CNT_DETAILS!K356)</f>
        <v>0</v>
      </c>
      <c r="C362" s="224" t="str">
        <f>IF(CNT_DETAILS!H356="", "", CNT_DETAILS!H356)</f>
        <v/>
      </c>
      <c r="E362" s="63" t="s">
        <v>114</v>
      </c>
      <c r="F362" s="63" t="s">
        <v>508</v>
      </c>
    </row>
    <row r="363" spans="1:6">
      <c r="A363" s="222"/>
      <c r="B363" s="223"/>
      <c r="C363" s="224"/>
      <c r="E363" s="63" t="s">
        <v>389</v>
      </c>
      <c r="F363" s="63" t="s">
        <v>1125</v>
      </c>
    </row>
    <row r="364" spans="1:6">
      <c r="A364" s="222"/>
      <c r="B364" s="223">
        <f>CNT_DETAILS!I358</f>
        <v>0</v>
      </c>
      <c r="C364" s="225" t="str">
        <f>IFERROR(VLOOKUP(C362,'PACKAGE TYPE'!$A$4:$B$100,2,FALSE),"*****")</f>
        <v>*****</v>
      </c>
      <c r="E364" s="63" t="s">
        <v>337</v>
      </c>
      <c r="F364" s="63" t="s">
        <v>1030</v>
      </c>
    </row>
    <row r="365" spans="1:6">
      <c r="A365" s="222"/>
      <c r="B365" s="223"/>
      <c r="C365" s="225"/>
      <c r="E365" s="63" t="s">
        <v>1616</v>
      </c>
      <c r="F365" s="63" t="s">
        <v>1031</v>
      </c>
    </row>
    <row r="366" spans="1:6">
      <c r="A366" s="222">
        <f>A362+1</f>
        <v>92</v>
      </c>
      <c r="B366" s="223">
        <f>IF(CNT_DETAILS!I360&gt;0,CNT_DETAILS!I360, CNT_DETAILS!K360)</f>
        <v>0</v>
      </c>
      <c r="C366" s="224" t="str">
        <f>IF(CNT_DETAILS!H360="", "", CNT_DETAILS!H360)</f>
        <v/>
      </c>
      <c r="E366" s="63" t="s">
        <v>1617</v>
      </c>
      <c r="F366" s="63" t="s">
        <v>1032</v>
      </c>
    </row>
    <row r="367" spans="1:6">
      <c r="A367" s="222"/>
      <c r="B367" s="223"/>
      <c r="C367" s="224"/>
      <c r="E367" s="63" t="s">
        <v>232</v>
      </c>
      <c r="F367" s="63" t="s">
        <v>673</v>
      </c>
    </row>
    <row r="368" spans="1:6">
      <c r="A368" s="222"/>
      <c r="B368" s="223">
        <f>CNT_DETAILS!I362</f>
        <v>0</v>
      </c>
      <c r="C368" s="225" t="str">
        <f>IFERROR(VLOOKUP(C366,'PACKAGE TYPE'!$A$4:$B$100,2,FALSE),"*****")</f>
        <v>*****</v>
      </c>
      <c r="E368" s="63" t="s">
        <v>120</v>
      </c>
      <c r="F368" s="63" t="s">
        <v>514</v>
      </c>
    </row>
    <row r="369" spans="1:6">
      <c r="A369" s="222"/>
      <c r="B369" s="223"/>
      <c r="C369" s="225"/>
      <c r="E369" s="63" t="s">
        <v>385</v>
      </c>
      <c r="F369" s="63" t="s">
        <v>1120</v>
      </c>
    </row>
    <row r="370" spans="1:6">
      <c r="A370" s="222">
        <f>A366+1</f>
        <v>93</v>
      </c>
      <c r="B370" s="223">
        <f>IF(CNT_DETAILS!I364&gt;0,CNT_DETAILS!I364, CNT_DETAILS!K364)</f>
        <v>0</v>
      </c>
      <c r="C370" s="224" t="str">
        <f>IF(CNT_DETAILS!H364="", "", CNT_DETAILS!H364)</f>
        <v/>
      </c>
      <c r="E370" s="63" t="s">
        <v>1338</v>
      </c>
      <c r="F370" s="63" t="s">
        <v>1137</v>
      </c>
    </row>
    <row r="371" spans="1:6">
      <c r="A371" s="222"/>
      <c r="B371" s="223"/>
      <c r="C371" s="224"/>
      <c r="E371" s="63" t="s">
        <v>1300</v>
      </c>
      <c r="F371" s="63" t="s">
        <v>1410</v>
      </c>
    </row>
    <row r="372" spans="1:6">
      <c r="A372" s="222"/>
      <c r="B372" s="223">
        <f>CNT_DETAILS!I366</f>
        <v>0</v>
      </c>
      <c r="C372" s="225" t="str">
        <f>IFERROR(VLOOKUP(C370,'PACKAGE TYPE'!$A$4:$B$100,2,FALSE),"*****")</f>
        <v>*****</v>
      </c>
      <c r="E372" s="63" t="s">
        <v>1343</v>
      </c>
      <c r="F372" s="63" t="s">
        <v>1174</v>
      </c>
    </row>
    <row r="373" spans="1:6">
      <c r="A373" s="222"/>
      <c r="B373" s="223"/>
      <c r="C373" s="225"/>
      <c r="E373" s="63" t="s">
        <v>1492</v>
      </c>
      <c r="F373" s="63" t="s">
        <v>855</v>
      </c>
    </row>
    <row r="374" spans="1:6">
      <c r="A374" s="222">
        <f>A370+1</f>
        <v>94</v>
      </c>
      <c r="B374" s="223">
        <f>IF(CNT_DETAILS!I368&gt;0,CNT_DETAILS!I368, CNT_DETAILS!K368)</f>
        <v>0</v>
      </c>
      <c r="C374" s="224" t="str">
        <f>IF(CNT_DETAILS!H368="", "", CNT_DETAILS!H368)</f>
        <v/>
      </c>
      <c r="E374" s="63" t="s">
        <v>233</v>
      </c>
      <c r="F374" s="63" t="s">
        <v>674</v>
      </c>
    </row>
    <row r="375" spans="1:6">
      <c r="A375" s="222"/>
      <c r="B375" s="223"/>
      <c r="C375" s="224"/>
      <c r="E375" s="63" t="s">
        <v>431</v>
      </c>
      <c r="F375" s="63" t="s">
        <v>1175</v>
      </c>
    </row>
    <row r="376" spans="1:6">
      <c r="A376" s="222"/>
      <c r="B376" s="223">
        <f>CNT_DETAILS!I370</f>
        <v>0</v>
      </c>
      <c r="C376" s="225" t="str">
        <f>IFERROR(VLOOKUP(C374,'PACKAGE TYPE'!$A$4:$B$100,2,FALSE),"*****")</f>
        <v>*****</v>
      </c>
      <c r="E376" s="63" t="s">
        <v>1501</v>
      </c>
      <c r="F376" s="63" t="s">
        <v>864</v>
      </c>
    </row>
    <row r="377" spans="1:6">
      <c r="A377" s="222"/>
      <c r="B377" s="223"/>
      <c r="C377" s="225"/>
      <c r="E377" s="63" t="s">
        <v>339</v>
      </c>
      <c r="F377" s="63" t="s">
        <v>1038</v>
      </c>
    </row>
    <row r="378" spans="1:6">
      <c r="A378" s="222">
        <f>A374+1</f>
        <v>95</v>
      </c>
      <c r="B378" s="223">
        <f>IF(CNT_DETAILS!I372&gt;0,CNT_DETAILS!I372, CNT_DETAILS!K372)</f>
        <v>0</v>
      </c>
      <c r="C378" s="224" t="str">
        <f>IF(CNT_DETAILS!H372="", "", CNT_DETAILS!H372)</f>
        <v/>
      </c>
      <c r="E378" s="63" t="s">
        <v>237</v>
      </c>
      <c r="F378" s="63" t="s">
        <v>683</v>
      </c>
    </row>
    <row r="379" spans="1:6">
      <c r="A379" s="222"/>
      <c r="B379" s="223"/>
      <c r="C379" s="224"/>
      <c r="E379" s="63" t="s">
        <v>238</v>
      </c>
      <c r="F379" s="63" t="s">
        <v>688</v>
      </c>
    </row>
    <row r="380" spans="1:6">
      <c r="A380" s="222"/>
      <c r="B380" s="223">
        <f>CNT_DETAILS!I374</f>
        <v>0</v>
      </c>
      <c r="C380" s="225" t="str">
        <f>IFERROR(VLOOKUP(C378,'PACKAGE TYPE'!$A$4:$B$100,2,FALSE),"*****")</f>
        <v>*****</v>
      </c>
      <c r="E380" s="63" t="s">
        <v>1692</v>
      </c>
      <c r="F380" s="63" t="s">
        <v>684</v>
      </c>
    </row>
    <row r="381" spans="1:6">
      <c r="A381" s="222"/>
      <c r="B381" s="223"/>
      <c r="C381" s="225"/>
      <c r="E381" s="63" t="s">
        <v>236</v>
      </c>
      <c r="F381" s="63" t="s">
        <v>680</v>
      </c>
    </row>
    <row r="382" spans="1:6">
      <c r="A382" s="222">
        <f>A378+1</f>
        <v>96</v>
      </c>
      <c r="B382" s="223">
        <f>IF(CNT_DETAILS!I376&gt;0,CNT_DETAILS!I376, CNT_DETAILS!K376)</f>
        <v>0</v>
      </c>
      <c r="C382" s="224" t="str">
        <f>IF(CNT_DETAILS!H376="", "", CNT_DETAILS!H376)</f>
        <v/>
      </c>
      <c r="E382" s="63" t="s">
        <v>1295</v>
      </c>
      <c r="F382" s="63" t="s">
        <v>1405</v>
      </c>
    </row>
    <row r="383" spans="1:6">
      <c r="A383" s="222"/>
      <c r="B383" s="223"/>
      <c r="C383" s="224"/>
      <c r="E383" s="63" t="s">
        <v>1292</v>
      </c>
      <c r="F383" s="63" t="s">
        <v>1402</v>
      </c>
    </row>
    <row r="384" spans="1:6">
      <c r="A384" s="222"/>
      <c r="B384" s="223">
        <f>CNT_DETAILS!I378</f>
        <v>0</v>
      </c>
      <c r="C384" s="225" t="str">
        <f>IFERROR(VLOOKUP(C382,'PACKAGE TYPE'!$A$4:$B$100,2,FALSE),"*****")</f>
        <v>*****</v>
      </c>
      <c r="E384" s="63" t="s">
        <v>234</v>
      </c>
      <c r="F384" s="63" t="s">
        <v>675</v>
      </c>
    </row>
    <row r="385" spans="1:6">
      <c r="A385" s="222"/>
      <c r="B385" s="223"/>
      <c r="C385" s="225"/>
      <c r="E385" s="63" t="s">
        <v>1691</v>
      </c>
      <c r="F385" s="63" t="s">
        <v>682</v>
      </c>
    </row>
    <row r="386" spans="1:6">
      <c r="A386" s="222">
        <f>A382+1</f>
        <v>97</v>
      </c>
      <c r="B386" s="223">
        <f>IF(CNT_DETAILS!I380&gt;0,CNT_DETAILS!I380, CNT_DETAILS!K380)</f>
        <v>0</v>
      </c>
      <c r="C386" s="224" t="str">
        <f>IF(CNT_DETAILS!H380="", "", CNT_DETAILS!H380)</f>
        <v/>
      </c>
      <c r="E386" s="63" t="s">
        <v>1693</v>
      </c>
      <c r="F386" s="63" t="s">
        <v>686</v>
      </c>
    </row>
    <row r="387" spans="1:6">
      <c r="A387" s="222"/>
      <c r="B387" s="223"/>
      <c r="C387" s="224"/>
      <c r="E387" s="63" t="s">
        <v>122</v>
      </c>
      <c r="F387" s="63" t="s">
        <v>516</v>
      </c>
    </row>
    <row r="388" spans="1:6">
      <c r="A388" s="222"/>
      <c r="B388" s="223">
        <f>CNT_DETAILS!I382</f>
        <v>0</v>
      </c>
      <c r="C388" s="225" t="str">
        <f>IFERROR(VLOOKUP(C386,'PACKAGE TYPE'!$A$4:$B$100,2,FALSE),"*****")</f>
        <v>*****</v>
      </c>
      <c r="E388" s="63" t="s">
        <v>1291</v>
      </c>
      <c r="F388" s="63" t="s">
        <v>1401</v>
      </c>
    </row>
    <row r="389" spans="1:6">
      <c r="A389" s="222"/>
      <c r="B389" s="223"/>
      <c r="C389" s="225"/>
      <c r="E389" s="63" t="s">
        <v>1618</v>
      </c>
      <c r="F389" s="63" t="s">
        <v>1040</v>
      </c>
    </row>
    <row r="390" spans="1:6">
      <c r="A390" s="222">
        <f>A386+1</f>
        <v>98</v>
      </c>
      <c r="B390" s="223">
        <f>IF(CNT_DETAILS!I384&gt;0,CNT_DETAILS!I384, CNT_DETAILS!K384)</f>
        <v>0</v>
      </c>
      <c r="C390" s="224" t="str">
        <f>IF(CNT_DETAILS!H384="", "", CNT_DETAILS!H384)</f>
        <v/>
      </c>
      <c r="E390" s="63" t="s">
        <v>1493</v>
      </c>
      <c r="F390" s="63" t="s">
        <v>856</v>
      </c>
    </row>
    <row r="391" spans="1:6">
      <c r="A391" s="222"/>
      <c r="B391" s="223"/>
      <c r="C391" s="224"/>
      <c r="E391" s="63" t="s">
        <v>239</v>
      </c>
      <c r="F391" s="63" t="s">
        <v>690</v>
      </c>
    </row>
    <row r="392" spans="1:6">
      <c r="A392" s="222"/>
      <c r="B392" s="223">
        <f>CNT_DETAILS!I386</f>
        <v>0</v>
      </c>
      <c r="C392" s="225" t="str">
        <f>IFERROR(VLOOKUP(C390,'PACKAGE TYPE'!$A$4:$B$100,2,FALSE),"*****")</f>
        <v>*****</v>
      </c>
      <c r="E392" s="63" t="s">
        <v>241</v>
      </c>
      <c r="F392" s="63" t="s">
        <v>693</v>
      </c>
    </row>
    <row r="393" spans="1:6">
      <c r="A393" s="222"/>
      <c r="B393" s="223"/>
      <c r="C393" s="225"/>
      <c r="E393" s="63" t="s">
        <v>294</v>
      </c>
      <c r="F393" s="63" t="s">
        <v>943</v>
      </c>
    </row>
    <row r="394" spans="1:6">
      <c r="A394" s="222">
        <f>A390+1</f>
        <v>99</v>
      </c>
      <c r="B394" s="223">
        <f>IF(CNT_DETAILS!I388&gt;0,CNT_DETAILS!I388, CNT_DETAILS!K388)</f>
        <v>0</v>
      </c>
      <c r="C394" s="224" t="str">
        <f>IF(CNT_DETAILS!H388="", "", CNT_DETAILS!H388)</f>
        <v/>
      </c>
      <c r="E394" s="63" t="s">
        <v>202</v>
      </c>
      <c r="F394" s="63" t="s">
        <v>601</v>
      </c>
    </row>
    <row r="395" spans="1:6">
      <c r="A395" s="222"/>
      <c r="B395" s="223"/>
      <c r="C395" s="224"/>
      <c r="E395" s="63" t="s">
        <v>1494</v>
      </c>
      <c r="F395" s="63" t="s">
        <v>857</v>
      </c>
    </row>
    <row r="396" spans="1:6">
      <c r="A396" s="222"/>
      <c r="B396" s="223">
        <f>CNT_DETAILS!I390</f>
        <v>0</v>
      </c>
      <c r="C396" s="225" t="str">
        <f>IFERROR(VLOOKUP(C394,'PACKAGE TYPE'!$A$4:$B$100,2,FALSE),"*****")</f>
        <v>*****</v>
      </c>
      <c r="E396" s="63" t="s">
        <v>1504</v>
      </c>
      <c r="F396" s="63" t="s">
        <v>869</v>
      </c>
    </row>
    <row r="397" spans="1:6">
      <c r="A397" s="222"/>
      <c r="B397" s="223"/>
      <c r="C397" s="225"/>
      <c r="E397" s="63" t="s">
        <v>1506</v>
      </c>
      <c r="F397" s="63" t="s">
        <v>871</v>
      </c>
    </row>
    <row r="398" spans="1:6">
      <c r="E398" s="63" t="s">
        <v>1694</v>
      </c>
      <c r="F398" s="63" t="s">
        <v>687</v>
      </c>
    </row>
    <row r="399" spans="1:6">
      <c r="A399" s="222" t="s">
        <v>2179</v>
      </c>
      <c r="B399" s="223">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4" t="str">
        <f>IF(MASTER!X33="", "", MASTER!X33)</f>
        <v/>
      </c>
      <c r="E399" s="63" t="s">
        <v>123</v>
      </c>
      <c r="F399" s="63" t="s">
        <v>517</v>
      </c>
    </row>
    <row r="400" spans="1:6">
      <c r="A400" s="222"/>
      <c r="B400" s="223"/>
      <c r="C400" s="224"/>
      <c r="E400" s="63" t="s">
        <v>121</v>
      </c>
      <c r="F400" s="63" t="s">
        <v>515</v>
      </c>
    </row>
    <row r="401" spans="1:6">
      <c r="A401" s="222"/>
      <c r="B401" s="223">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5" t="str">
        <f>IFERROR(VLOOKUP(C399,'PACKAGE TYPE'!$A$4:$B$100,2,FALSE),"*****")</f>
        <v>*****</v>
      </c>
      <c r="E401" s="63" t="s">
        <v>1689</v>
      </c>
      <c r="F401" s="63" t="s">
        <v>679</v>
      </c>
    </row>
    <row r="402" spans="1:6">
      <c r="A402" s="222"/>
      <c r="B402" s="223"/>
      <c r="C402" s="225"/>
      <c r="E402" s="63" t="s">
        <v>400</v>
      </c>
      <c r="F402" s="63" t="s">
        <v>1138</v>
      </c>
    </row>
    <row r="403" spans="1:6">
      <c r="E403" s="63" t="s">
        <v>1325</v>
      </c>
      <c r="F403" s="63" t="s">
        <v>1432</v>
      </c>
    </row>
    <row r="404" spans="1:6">
      <c r="E404" s="63" t="s">
        <v>1246</v>
      </c>
      <c r="F404" s="63" t="s">
        <v>685</v>
      </c>
    </row>
    <row r="405" spans="1:6">
      <c r="E405" s="63" t="s">
        <v>1619</v>
      </c>
      <c r="F405" s="63" t="s">
        <v>1034</v>
      </c>
    </row>
    <row r="406" spans="1:6">
      <c r="E406" s="63" t="s">
        <v>1687</v>
      </c>
      <c r="F406" s="63" t="s">
        <v>676</v>
      </c>
    </row>
    <row r="407" spans="1:6">
      <c r="E407" s="63" t="s">
        <v>1326</v>
      </c>
      <c r="F407" s="63" t="s">
        <v>1035</v>
      </c>
    </row>
    <row r="408" spans="1:6">
      <c r="E408" s="63" t="s">
        <v>1695</v>
      </c>
      <c r="F408" s="63" t="s">
        <v>689</v>
      </c>
    </row>
    <row r="409" spans="1:6">
      <c r="E409" s="63" t="s">
        <v>1690</v>
      </c>
      <c r="F409" s="63" t="s">
        <v>681</v>
      </c>
    </row>
    <row r="410" spans="1:6">
      <c r="E410" s="63" t="s">
        <v>1293</v>
      </c>
      <c r="F410" s="63" t="s">
        <v>1403</v>
      </c>
    </row>
    <row r="411" spans="1:6">
      <c r="B411" s="63" t="s">
        <v>2158</v>
      </c>
      <c r="E411" s="63" t="s">
        <v>338</v>
      </c>
      <c r="F411" s="63" t="s">
        <v>1036</v>
      </c>
    </row>
    <row r="412" spans="1:6">
      <c r="B412" s="63" t="s">
        <v>2159</v>
      </c>
      <c r="E412" s="63" t="s">
        <v>1688</v>
      </c>
      <c r="F412" s="63" t="s">
        <v>678</v>
      </c>
    </row>
    <row r="413" spans="1:6">
      <c r="B413" s="63" t="s">
        <v>2160</v>
      </c>
      <c r="E413" s="70" t="s">
        <v>1563</v>
      </c>
      <c r="F413" s="63" t="s">
        <v>1566</v>
      </c>
    </row>
    <row r="414" spans="1:6">
      <c r="B414" s="63" t="s">
        <v>2161</v>
      </c>
      <c r="E414" s="63" t="s">
        <v>1496</v>
      </c>
      <c r="F414" s="63" t="s">
        <v>859</v>
      </c>
    </row>
    <row r="415" spans="1:6">
      <c r="B415" s="63" t="s">
        <v>2162</v>
      </c>
      <c r="E415" s="63" t="s">
        <v>1502</v>
      </c>
      <c r="F415" s="63" t="s">
        <v>865</v>
      </c>
    </row>
    <row r="416" spans="1:6">
      <c r="B416" s="63" t="s">
        <v>2163</v>
      </c>
      <c r="E416" s="63" t="s">
        <v>1497</v>
      </c>
      <c r="F416" s="63" t="s">
        <v>860</v>
      </c>
    </row>
    <row r="417" spans="2:6">
      <c r="B417" s="63" t="s">
        <v>2164</v>
      </c>
      <c r="E417" s="63" t="s">
        <v>235</v>
      </c>
      <c r="F417" s="63" t="s">
        <v>677</v>
      </c>
    </row>
    <row r="418" spans="2:6">
      <c r="B418" s="63" t="s">
        <v>2165</v>
      </c>
      <c r="E418" s="63" t="s">
        <v>295</v>
      </c>
      <c r="F418" s="63" t="s">
        <v>944</v>
      </c>
    </row>
    <row r="419" spans="2:6">
      <c r="B419" s="63" t="s">
        <v>2166</v>
      </c>
      <c r="E419" s="63" t="s">
        <v>1620</v>
      </c>
      <c r="F419" s="63" t="s">
        <v>1041</v>
      </c>
    </row>
    <row r="420" spans="2:6">
      <c r="B420" s="63" t="s">
        <v>2167</v>
      </c>
      <c r="E420" s="63" t="s">
        <v>1254</v>
      </c>
      <c r="F420" s="63" t="s">
        <v>866</v>
      </c>
    </row>
    <row r="421" spans="2:6">
      <c r="B421" s="63" t="s">
        <v>2168</v>
      </c>
      <c r="E421" s="63" t="s">
        <v>1498</v>
      </c>
      <c r="F421" s="63" t="s">
        <v>861</v>
      </c>
    </row>
    <row r="422" spans="2:6">
      <c r="B422" s="63" t="s">
        <v>2169</v>
      </c>
      <c r="E422" s="63" t="s">
        <v>1255</v>
      </c>
      <c r="F422" s="63" t="s">
        <v>867</v>
      </c>
    </row>
    <row r="423" spans="2:6">
      <c r="B423" s="63" t="s">
        <v>2170</v>
      </c>
      <c r="E423" s="63" t="s">
        <v>1507</v>
      </c>
      <c r="F423" s="63" t="s">
        <v>872</v>
      </c>
    </row>
    <row r="424" spans="2:6">
      <c r="B424" s="63" t="s">
        <v>2171</v>
      </c>
      <c r="E424" s="63" t="s">
        <v>1499</v>
      </c>
      <c r="F424" s="63" t="s">
        <v>862</v>
      </c>
    </row>
    <row r="425" spans="2:6">
      <c r="B425" s="63" t="s">
        <v>2172</v>
      </c>
      <c r="E425" s="63" t="s">
        <v>1500</v>
      </c>
      <c r="F425" s="63" t="s">
        <v>863</v>
      </c>
    </row>
    <row r="426" spans="2:6">
      <c r="B426" s="63" t="s">
        <v>2173</v>
      </c>
      <c r="E426" s="63" t="s">
        <v>250</v>
      </c>
      <c r="F426" s="63" t="s">
        <v>703</v>
      </c>
    </row>
    <row r="427" spans="2:6">
      <c r="B427" s="63" t="s">
        <v>2174</v>
      </c>
      <c r="E427" s="63" t="s">
        <v>1503</v>
      </c>
      <c r="F427" s="63" t="s">
        <v>868</v>
      </c>
    </row>
    <row r="428" spans="2:6">
      <c r="B428" s="63" t="s">
        <v>2175</v>
      </c>
      <c r="E428" s="63" t="s">
        <v>296</v>
      </c>
      <c r="F428" s="63" t="s">
        <v>945</v>
      </c>
    </row>
    <row r="429" spans="2:6">
      <c r="E429" s="63" t="s">
        <v>1297</v>
      </c>
      <c r="F429" s="63" t="s">
        <v>1407</v>
      </c>
    </row>
    <row r="430" spans="2:6">
      <c r="E430" s="63" t="s">
        <v>1495</v>
      </c>
      <c r="F430" s="63" t="s">
        <v>858</v>
      </c>
    </row>
    <row r="431" spans="2:6">
      <c r="E431" s="63" t="s">
        <v>1298</v>
      </c>
      <c r="F431" s="63" t="s">
        <v>1408</v>
      </c>
    </row>
    <row r="432" spans="2:6">
      <c r="E432" s="63" t="s">
        <v>1294</v>
      </c>
      <c r="F432" s="63" t="s">
        <v>1404</v>
      </c>
    </row>
    <row r="433" spans="2:6">
      <c r="B433" s="63" t="str">
        <f>IF(MASTER!B29=0,"",MASTER!B29)</f>
        <v/>
      </c>
      <c r="E433" s="63" t="s">
        <v>1296</v>
      </c>
      <c r="F433" s="63" t="s">
        <v>1406</v>
      </c>
    </row>
    <row r="434" spans="2:6">
      <c r="B434" s="63" t="str">
        <f>IF(MASTER!J29=0,"",MASTER!J29)</f>
        <v/>
      </c>
      <c r="E434" s="63" t="s">
        <v>340</v>
      </c>
      <c r="F434" s="63" t="s">
        <v>1039</v>
      </c>
    </row>
    <row r="435" spans="2:6">
      <c r="B435" s="63" t="str">
        <f>IF(MASTER!M29=0,"",MASTER!M29)</f>
        <v/>
      </c>
      <c r="E435" s="63" t="s">
        <v>1621</v>
      </c>
      <c r="F435" s="63" t="s">
        <v>1037</v>
      </c>
    </row>
    <row r="436" spans="2:6">
      <c r="B436" s="63" t="str">
        <f>IF(MASTER!J3=0,"",IF(MASTER!S5=0,MASTER!J3 &amp; " - XX",MASTER!J3 &amp; " - " &amp; MASTER!S5))</f>
        <v/>
      </c>
      <c r="E436" s="63" t="s">
        <v>297</v>
      </c>
      <c r="F436" s="63" t="s">
        <v>946</v>
      </c>
    </row>
    <row r="437" spans="2:6">
      <c r="E437" s="63" t="s">
        <v>229</v>
      </c>
      <c r="F437" s="63" t="s">
        <v>670</v>
      </c>
    </row>
    <row r="438" spans="2:6">
      <c r="E438" s="63" t="s">
        <v>1696</v>
      </c>
      <c r="F438" s="63" t="s">
        <v>692</v>
      </c>
    </row>
    <row r="439" spans="2:6">
      <c r="E439" s="63" t="s">
        <v>1299</v>
      </c>
      <c r="F439" s="63" t="s">
        <v>1409</v>
      </c>
    </row>
    <row r="440" spans="2:6">
      <c r="E440" s="63" t="s">
        <v>1505</v>
      </c>
      <c r="F440" s="63" t="s">
        <v>870</v>
      </c>
    </row>
    <row r="441" spans="2:6">
      <c r="B441" s="63" t="str">
        <f>IFERROR(VLOOKUP(MASTER!J19, CTRL!$E$2:$F$1000, 2,TRUE),"ZZZZZ")</f>
        <v>ZZZZZ</v>
      </c>
      <c r="E441" s="63" t="s">
        <v>240</v>
      </c>
      <c r="F441" s="63" t="s">
        <v>691</v>
      </c>
    </row>
    <row r="442" spans="2:6">
      <c r="B442" s="63" t="str">
        <f>IFERROR(VLOOKUP(MASTER!J21, CTRL!$E$2:$F$1000, 2,TRUE),"ZZZZZ")</f>
        <v>ZZZZZ</v>
      </c>
      <c r="E442" s="63" t="s">
        <v>1301</v>
      </c>
      <c r="F442" s="63" t="s">
        <v>1411</v>
      </c>
    </row>
    <row r="443" spans="2:6">
      <c r="B443" s="63" t="str">
        <f>IFERROR(VLOOKUP(MASTER!J23, CTRL!$E$2:$F$1000, 2,TRUE),"ZZZZZ")</f>
        <v>ZZZZZ</v>
      </c>
      <c r="E443" s="63" t="s">
        <v>244</v>
      </c>
      <c r="F443" s="63" t="s">
        <v>696</v>
      </c>
    </row>
    <row r="444" spans="2:6">
      <c r="B444" s="63" t="str">
        <f>IFERROR(VLOOKUP(MASTER!J25, CTRL!$E$2:$F$1000, 2,TRUE),"ZZZZZ")</f>
        <v>ZZZZZ</v>
      </c>
      <c r="E444" s="70" t="s">
        <v>1565</v>
      </c>
      <c r="F444" s="63" t="s">
        <v>880</v>
      </c>
    </row>
    <row r="445" spans="2:6">
      <c r="B445" s="63" t="str">
        <f>IFERROR(VLOOKUP(MASTER!J27, CTRL!$E$2:$F$1000, 2,TRUE),"ZZZZZ")</f>
        <v>ZZZZZ</v>
      </c>
      <c r="E445" s="63" t="s">
        <v>1511</v>
      </c>
      <c r="F445" s="63" t="s">
        <v>876</v>
      </c>
    </row>
    <row r="446" spans="2:6">
      <c r="E446" s="63" t="s">
        <v>1508</v>
      </c>
      <c r="F446" s="63" t="s">
        <v>873</v>
      </c>
    </row>
    <row r="447" spans="2:6">
      <c r="B447" s="63" t="str">
        <f>IFERROR(VLOOKUP(MASTER!B52, CTRL!$E$2:$F$1000, 2,TRUE),"ZZZZZ")</f>
        <v>ZZZZZ</v>
      </c>
      <c r="E447" s="63" t="s">
        <v>242</v>
      </c>
      <c r="F447" s="63" t="s">
        <v>694</v>
      </c>
    </row>
    <row r="448" spans="2:6">
      <c r="B448" s="63" t="str">
        <f>IFERROR(VLOOKUP(MASTER!J52, CTRL!$E$2:$F$1000, 2,TRUE),"ZZZZZ")</f>
        <v>ZZZZZ</v>
      </c>
      <c r="E448" s="63" t="s">
        <v>1510</v>
      </c>
      <c r="F448" s="63" t="s">
        <v>875</v>
      </c>
    </row>
    <row r="449" spans="2:6">
      <c r="B449" s="63" t="str">
        <f>IF(MASTER!B54="DESTINATION", B444, IFERROR(VLOOKUP(MASTER!B54, CTRL!$E$2:$F$1000, 2,TRUE),"ZZZZZ"))</f>
        <v>ZZZZZ</v>
      </c>
      <c r="E449" s="63" t="s">
        <v>392</v>
      </c>
      <c r="F449" s="63" t="s">
        <v>1129</v>
      </c>
    </row>
    <row r="450" spans="2:6">
      <c r="E450" s="63" t="s">
        <v>1339</v>
      </c>
      <c r="F450" s="63" t="s">
        <v>1139</v>
      </c>
    </row>
    <row r="451" spans="2:6">
      <c r="E451" s="63" t="s">
        <v>243</v>
      </c>
      <c r="F451" s="63" t="s">
        <v>695</v>
      </c>
    </row>
    <row r="452" spans="2:6">
      <c r="E452" s="63" t="s">
        <v>1302</v>
      </c>
      <c r="F452" s="63" t="s">
        <v>1412</v>
      </c>
    </row>
    <row r="453" spans="2:6">
      <c r="E453" s="63" t="s">
        <v>1303</v>
      </c>
      <c r="F453" s="63" t="s">
        <v>1413</v>
      </c>
    </row>
    <row r="454" spans="2:6">
      <c r="E454" s="63" t="s">
        <v>402</v>
      </c>
      <c r="F454" s="63" t="s">
        <v>1141</v>
      </c>
    </row>
    <row r="455" spans="2:6">
      <c r="E455" s="63" t="s">
        <v>1512</v>
      </c>
      <c r="F455" s="63" t="s">
        <v>881</v>
      </c>
    </row>
    <row r="456" spans="2:6">
      <c r="E456" s="63" t="s">
        <v>109</v>
      </c>
      <c r="F456" s="63" t="s">
        <v>502</v>
      </c>
    </row>
    <row r="457" spans="2:6">
      <c r="E457" s="63" t="s">
        <v>1220</v>
      </c>
      <c r="F457" s="63" t="s">
        <v>1357</v>
      </c>
    </row>
    <row r="458" spans="2:6">
      <c r="E458" s="63" t="s">
        <v>124</v>
      </c>
      <c r="F458" s="63" t="s">
        <v>518</v>
      </c>
    </row>
    <row r="459" spans="2:6">
      <c r="E459" s="63" t="s">
        <v>126</v>
      </c>
      <c r="F459" s="63" t="s">
        <v>520</v>
      </c>
    </row>
    <row r="460" spans="2:6">
      <c r="E460" s="63" t="s">
        <v>127</v>
      </c>
      <c r="F460" s="63" t="s">
        <v>521</v>
      </c>
    </row>
    <row r="461" spans="2:6">
      <c r="E461" s="63" t="s">
        <v>129</v>
      </c>
      <c r="F461" s="63" t="s">
        <v>523</v>
      </c>
    </row>
    <row r="462" spans="2:6">
      <c r="E462" s="63" t="s">
        <v>130</v>
      </c>
      <c r="F462" s="63" t="s">
        <v>524</v>
      </c>
    </row>
    <row r="463" spans="2:6">
      <c r="E463" s="63" t="s">
        <v>128</v>
      </c>
      <c r="F463" s="63" t="s">
        <v>522</v>
      </c>
    </row>
    <row r="464" spans="2:6">
      <c r="E464" s="63" t="s">
        <v>1509</v>
      </c>
      <c r="F464" s="63" t="s">
        <v>874</v>
      </c>
    </row>
    <row r="465" spans="5:6">
      <c r="E465" s="63" t="s">
        <v>401</v>
      </c>
      <c r="F465" s="63" t="s">
        <v>1140</v>
      </c>
    </row>
    <row r="466" spans="5:6">
      <c r="E466" s="63" t="s">
        <v>1346</v>
      </c>
      <c r="F466" s="63" t="s">
        <v>1193</v>
      </c>
    </row>
    <row r="467" spans="5:6">
      <c r="E467" s="71" t="s">
        <v>1576</v>
      </c>
      <c r="F467" s="63" t="s">
        <v>878</v>
      </c>
    </row>
    <row r="468" spans="5:6">
      <c r="E468" s="71" t="s">
        <v>1577</v>
      </c>
      <c r="F468" s="63" t="s">
        <v>879</v>
      </c>
    </row>
    <row r="469" spans="5:6">
      <c r="E469" s="63" t="s">
        <v>1468</v>
      </c>
      <c r="F469" s="63" t="s">
        <v>831</v>
      </c>
    </row>
    <row r="470" spans="5:6">
      <c r="E470" s="63" t="s">
        <v>125</v>
      </c>
      <c r="F470" s="63" t="s">
        <v>519</v>
      </c>
    </row>
    <row r="471" spans="5:6">
      <c r="E471" s="66" t="s">
        <v>1570</v>
      </c>
      <c r="F471" s="63" t="s">
        <v>877</v>
      </c>
    </row>
    <row r="472" spans="5:6">
      <c r="E472" s="65" t="s">
        <v>1567</v>
      </c>
      <c r="F472" s="63" t="s">
        <v>805</v>
      </c>
    </row>
    <row r="473" spans="5:6">
      <c r="E473" s="63" t="s">
        <v>1513</v>
      </c>
      <c r="F473" s="63" t="s">
        <v>882</v>
      </c>
    </row>
    <row r="474" spans="5:6">
      <c r="E474" s="63" t="s">
        <v>1241</v>
      </c>
      <c r="F474" s="63" t="s">
        <v>642</v>
      </c>
    </row>
    <row r="475" spans="5:6">
      <c r="E475" s="63" t="s">
        <v>246</v>
      </c>
      <c r="F475" s="63" t="s">
        <v>698</v>
      </c>
    </row>
    <row r="476" spans="5:6">
      <c r="E476" s="63" t="s">
        <v>1304</v>
      </c>
      <c r="F476" s="63" t="s">
        <v>1414</v>
      </c>
    </row>
    <row r="477" spans="5:6">
      <c r="E477" s="63" t="s">
        <v>1514</v>
      </c>
      <c r="F477" s="63" t="s">
        <v>883</v>
      </c>
    </row>
    <row r="478" spans="5:6">
      <c r="E478" s="63" t="s">
        <v>1515</v>
      </c>
      <c r="F478" s="63" t="s">
        <v>1375</v>
      </c>
    </row>
    <row r="479" spans="5:6">
      <c r="E479" s="63" t="s">
        <v>1697</v>
      </c>
      <c r="F479" s="63" t="s">
        <v>701</v>
      </c>
    </row>
    <row r="480" spans="5:6">
      <c r="E480" s="63" t="s">
        <v>298</v>
      </c>
      <c r="F480" s="63" t="s">
        <v>947</v>
      </c>
    </row>
    <row r="481" spans="5:6">
      <c r="E481" s="63" t="s">
        <v>299</v>
      </c>
      <c r="F481" s="63" t="s">
        <v>948</v>
      </c>
    </row>
    <row r="482" spans="5:6">
      <c r="E482" s="63" t="s">
        <v>248</v>
      </c>
      <c r="F482" s="63" t="s">
        <v>700</v>
      </c>
    </row>
    <row r="483" spans="5:6">
      <c r="E483" s="63" t="s">
        <v>249</v>
      </c>
      <c r="F483" s="63" t="s">
        <v>702</v>
      </c>
    </row>
    <row r="484" spans="5:6">
      <c r="E484" s="63" t="s">
        <v>1516</v>
      </c>
      <c r="F484" s="63" t="s">
        <v>884</v>
      </c>
    </row>
    <row r="485" spans="5:6">
      <c r="E485" s="63" t="s">
        <v>1517</v>
      </c>
      <c r="F485" s="63" t="s">
        <v>885</v>
      </c>
    </row>
    <row r="486" spans="5:6">
      <c r="E486" s="67" t="s">
        <v>1562</v>
      </c>
      <c r="F486" s="63" t="s">
        <v>886</v>
      </c>
    </row>
    <row r="487" spans="5:6">
      <c r="E487" s="63" t="s">
        <v>300</v>
      </c>
      <c r="F487" s="63" t="s">
        <v>949</v>
      </c>
    </row>
    <row r="488" spans="5:6">
      <c r="E488" s="63" t="s">
        <v>1518</v>
      </c>
      <c r="F488" s="63" t="s">
        <v>887</v>
      </c>
    </row>
    <row r="489" spans="5:6">
      <c r="E489" s="63" t="s">
        <v>301</v>
      </c>
      <c r="F489" s="63" t="s">
        <v>950</v>
      </c>
    </row>
    <row r="490" spans="5:6">
      <c r="E490" s="63" t="s">
        <v>1519</v>
      </c>
      <c r="F490" s="63" t="s">
        <v>888</v>
      </c>
    </row>
    <row r="491" spans="5:6">
      <c r="E491" s="63" t="s">
        <v>1305</v>
      </c>
      <c r="F491" s="63" t="s">
        <v>1415</v>
      </c>
    </row>
    <row r="492" spans="5:6">
      <c r="E492" s="63" t="s">
        <v>1700</v>
      </c>
      <c r="F492" s="63" t="s">
        <v>708</v>
      </c>
    </row>
    <row r="493" spans="5:6">
      <c r="E493" s="63" t="s">
        <v>1698</v>
      </c>
      <c r="F493" s="63" t="s">
        <v>704</v>
      </c>
    </row>
    <row r="494" spans="5:6">
      <c r="E494" s="63" t="s">
        <v>406</v>
      </c>
      <c r="F494" s="63" t="s">
        <v>1145</v>
      </c>
    </row>
    <row r="495" spans="5:6">
      <c r="E495" s="63" t="s">
        <v>407</v>
      </c>
      <c r="F495" s="63" t="s">
        <v>1146</v>
      </c>
    </row>
    <row r="496" spans="5:6">
      <c r="E496" s="63" t="s">
        <v>1309</v>
      </c>
      <c r="F496" s="63" t="s">
        <v>1419</v>
      </c>
    </row>
    <row r="497" spans="5:6">
      <c r="E497" s="63" t="s">
        <v>408</v>
      </c>
      <c r="F497" s="63" t="s">
        <v>1147</v>
      </c>
    </row>
    <row r="498" spans="5:6">
      <c r="E498" s="63" t="s">
        <v>255</v>
      </c>
      <c r="F498" s="63" t="s">
        <v>718</v>
      </c>
    </row>
    <row r="499" spans="5:6">
      <c r="E499" s="63" t="s">
        <v>1709</v>
      </c>
      <c r="F499" s="63" t="s">
        <v>725</v>
      </c>
    </row>
    <row r="500" spans="5:6">
      <c r="E500" s="63" t="s">
        <v>1707</v>
      </c>
      <c r="F500" s="63" t="s">
        <v>720</v>
      </c>
    </row>
    <row r="501" spans="5:6">
      <c r="E501" s="63" t="s">
        <v>252</v>
      </c>
      <c r="F501" s="63" t="s">
        <v>707</v>
      </c>
    </row>
    <row r="502" spans="5:6">
      <c r="E502" s="63" t="s">
        <v>1622</v>
      </c>
      <c r="F502" s="63" t="s">
        <v>1043</v>
      </c>
    </row>
    <row r="503" spans="5:6">
      <c r="E503" s="63" t="s">
        <v>1708</v>
      </c>
      <c r="F503" s="63" t="s">
        <v>724</v>
      </c>
    </row>
    <row r="504" spans="5:6">
      <c r="E504" s="63" t="s">
        <v>344</v>
      </c>
      <c r="F504" s="63" t="s">
        <v>1046</v>
      </c>
    </row>
    <row r="505" spans="5:6">
      <c r="E505" s="63" t="s">
        <v>1710</v>
      </c>
      <c r="F505" s="63" t="s">
        <v>726</v>
      </c>
    </row>
    <row r="506" spans="5:6">
      <c r="E506" s="63" t="s">
        <v>342</v>
      </c>
      <c r="F506" s="63" t="s">
        <v>1044</v>
      </c>
    </row>
    <row r="507" spans="5:6">
      <c r="E507" s="63" t="s">
        <v>1703</v>
      </c>
      <c r="F507" s="63" t="s">
        <v>712</v>
      </c>
    </row>
    <row r="508" spans="5:6">
      <c r="E508" s="63" t="s">
        <v>1704</v>
      </c>
      <c r="F508" s="63" t="s">
        <v>715</v>
      </c>
    </row>
    <row r="509" spans="5:6">
      <c r="E509" s="63" t="s">
        <v>1247</v>
      </c>
      <c r="F509" s="63" t="s">
        <v>716</v>
      </c>
    </row>
    <row r="510" spans="5:6">
      <c r="E510" s="63" t="s">
        <v>254</v>
      </c>
      <c r="F510" s="63" t="s">
        <v>714</v>
      </c>
    </row>
    <row r="511" spans="5:6">
      <c r="E511" s="63" t="s">
        <v>1702</v>
      </c>
      <c r="F511" s="63" t="s">
        <v>711</v>
      </c>
    </row>
    <row r="512" spans="5:6">
      <c r="E512" s="63" t="s">
        <v>257</v>
      </c>
      <c r="F512" s="63" t="s">
        <v>713</v>
      </c>
    </row>
    <row r="513" spans="5:6">
      <c r="E513" s="63" t="s">
        <v>257</v>
      </c>
      <c r="F513" s="63" t="s">
        <v>722</v>
      </c>
    </row>
    <row r="514" spans="5:6">
      <c r="E514" s="63" t="s">
        <v>1310</v>
      </c>
      <c r="F514" s="63" t="s">
        <v>1420</v>
      </c>
    </row>
    <row r="515" spans="5:6">
      <c r="E515" s="63" t="s">
        <v>343</v>
      </c>
      <c r="F515" s="63" t="s">
        <v>1045</v>
      </c>
    </row>
    <row r="516" spans="5:6">
      <c r="E516" s="63" t="s">
        <v>1623</v>
      </c>
      <c r="F516" s="63" t="s">
        <v>1052</v>
      </c>
    </row>
    <row r="517" spans="5:6">
      <c r="E517" s="63" t="s">
        <v>347</v>
      </c>
      <c r="F517" s="63" t="s">
        <v>1053</v>
      </c>
    </row>
    <row r="518" spans="5:6">
      <c r="E518" s="63" t="s">
        <v>1333</v>
      </c>
      <c r="F518" s="63" t="s">
        <v>1105</v>
      </c>
    </row>
    <row r="519" spans="5:6">
      <c r="E519" s="63" t="s">
        <v>251</v>
      </c>
      <c r="F519" s="63" t="s">
        <v>705</v>
      </c>
    </row>
    <row r="520" spans="5:6">
      <c r="E520" s="63" t="s">
        <v>1699</v>
      </c>
      <c r="F520" s="63" t="s">
        <v>706</v>
      </c>
    </row>
    <row r="521" spans="5:6">
      <c r="E521" s="63" t="s">
        <v>403</v>
      </c>
      <c r="F521" s="63" t="s">
        <v>1142</v>
      </c>
    </row>
    <row r="522" spans="5:6">
      <c r="E522" s="63" t="s">
        <v>1306</v>
      </c>
      <c r="F522" s="63" t="s">
        <v>1416</v>
      </c>
    </row>
    <row r="523" spans="5:6">
      <c r="E523" s="63" t="s">
        <v>346</v>
      </c>
      <c r="F523" s="63" t="s">
        <v>1049</v>
      </c>
    </row>
    <row r="524" spans="5:6">
      <c r="E524" s="63" t="s">
        <v>1308</v>
      </c>
      <c r="F524" s="63" t="s">
        <v>1418</v>
      </c>
    </row>
    <row r="525" spans="5:6">
      <c r="E525" s="63" t="s">
        <v>1701</v>
      </c>
      <c r="F525" s="63" t="s">
        <v>710</v>
      </c>
    </row>
    <row r="526" spans="5:6">
      <c r="E526" s="63" t="s">
        <v>1705</v>
      </c>
      <c r="F526" s="63" t="s">
        <v>717</v>
      </c>
    </row>
    <row r="527" spans="5:6">
      <c r="E527" s="63" t="s">
        <v>1624</v>
      </c>
      <c r="F527" s="63" t="s">
        <v>1050</v>
      </c>
    </row>
    <row r="528" spans="5:6">
      <c r="E528" s="63" t="s">
        <v>1625</v>
      </c>
      <c r="F528" s="63" t="s">
        <v>1051</v>
      </c>
    </row>
    <row r="529" spans="5:6">
      <c r="E529" s="63" t="s">
        <v>348</v>
      </c>
      <c r="F529" s="63" t="s">
        <v>1055</v>
      </c>
    </row>
    <row r="530" spans="5:6">
      <c r="E530" s="63" t="s">
        <v>449</v>
      </c>
      <c r="F530" s="63" t="s">
        <v>1194</v>
      </c>
    </row>
    <row r="531" spans="5:6">
      <c r="E531" s="63" t="s">
        <v>450</v>
      </c>
      <c r="F531" s="63" t="s">
        <v>1195</v>
      </c>
    </row>
    <row r="532" spans="5:6">
      <c r="E532" s="63" t="s">
        <v>404</v>
      </c>
      <c r="F532" s="63" t="s">
        <v>1143</v>
      </c>
    </row>
    <row r="533" spans="5:6">
      <c r="E533" s="63" t="s">
        <v>1340</v>
      </c>
      <c r="F533" s="63" t="s">
        <v>1148</v>
      </c>
    </row>
    <row r="534" spans="5:6">
      <c r="E534" s="63" t="s">
        <v>405</v>
      </c>
      <c r="F534" s="63" t="s">
        <v>1144</v>
      </c>
    </row>
    <row r="535" spans="5:6">
      <c r="E535" s="63" t="s">
        <v>409</v>
      </c>
      <c r="F535" s="63" t="s">
        <v>1149</v>
      </c>
    </row>
    <row r="536" spans="5:6">
      <c r="E536" s="63" t="s">
        <v>451</v>
      </c>
      <c r="F536" s="63" t="s">
        <v>1196</v>
      </c>
    </row>
    <row r="537" spans="5:6">
      <c r="E537" s="63" t="s">
        <v>386</v>
      </c>
      <c r="F537" s="63" t="s">
        <v>1121</v>
      </c>
    </row>
    <row r="538" spans="5:6">
      <c r="E538" s="63" t="s">
        <v>131</v>
      </c>
      <c r="F538" s="63" t="s">
        <v>525</v>
      </c>
    </row>
    <row r="539" spans="5:6">
      <c r="E539" s="63" t="s">
        <v>1706</v>
      </c>
      <c r="F539" s="63" t="s">
        <v>719</v>
      </c>
    </row>
    <row r="540" spans="5:6">
      <c r="E540" s="63" t="s">
        <v>293</v>
      </c>
      <c r="F540" s="63" t="s">
        <v>939</v>
      </c>
    </row>
    <row r="541" spans="5:6">
      <c r="E541" s="63" t="s">
        <v>1714</v>
      </c>
      <c r="F541" s="63" t="s">
        <v>731</v>
      </c>
    </row>
    <row r="542" spans="5:6">
      <c r="E542" s="63" t="s">
        <v>349</v>
      </c>
      <c r="F542" s="63" t="s">
        <v>1056</v>
      </c>
    </row>
    <row r="543" spans="5:6">
      <c r="E543" s="63" t="s">
        <v>1248</v>
      </c>
      <c r="F543" s="63" t="s">
        <v>723</v>
      </c>
    </row>
    <row r="544" spans="5:6">
      <c r="E544" s="63" t="s">
        <v>345</v>
      </c>
      <c r="F544" s="63" t="s">
        <v>1048</v>
      </c>
    </row>
    <row r="545" spans="5:6">
      <c r="E545" s="63" t="s">
        <v>1626</v>
      </c>
      <c r="F545" s="63" t="s">
        <v>1054</v>
      </c>
    </row>
    <row r="546" spans="5:6">
      <c r="E546" s="63" t="s">
        <v>256</v>
      </c>
      <c r="F546" s="63" t="s">
        <v>721</v>
      </c>
    </row>
    <row r="547" spans="5:6">
      <c r="E547" s="63" t="s">
        <v>1712</v>
      </c>
      <c r="F547" s="63" t="s">
        <v>728</v>
      </c>
    </row>
    <row r="548" spans="5:6">
      <c r="E548" s="63" t="s">
        <v>351</v>
      </c>
      <c r="F548" s="63" t="s">
        <v>1058</v>
      </c>
    </row>
    <row r="549" spans="5:6">
      <c r="E549" s="63" t="s">
        <v>1711</v>
      </c>
      <c r="F549" s="63" t="s">
        <v>727</v>
      </c>
    </row>
    <row r="550" spans="5:6">
      <c r="E550" s="63" t="s">
        <v>1221</v>
      </c>
      <c r="F550" s="63" t="s">
        <v>526</v>
      </c>
    </row>
    <row r="551" spans="5:6">
      <c r="E551" s="63" t="s">
        <v>371</v>
      </c>
      <c r="F551" s="63" t="s">
        <v>1102</v>
      </c>
    </row>
    <row r="552" spans="5:6">
      <c r="E552" s="63" t="s">
        <v>1627</v>
      </c>
      <c r="F552" s="63" t="s">
        <v>1047</v>
      </c>
    </row>
    <row r="553" spans="5:6">
      <c r="E553" s="63" t="s">
        <v>259</v>
      </c>
      <c r="F553" s="63" t="s">
        <v>732</v>
      </c>
    </row>
    <row r="554" spans="5:6">
      <c r="E554" s="63" t="s">
        <v>350</v>
      </c>
      <c r="F554" s="63" t="s">
        <v>1057</v>
      </c>
    </row>
    <row r="555" spans="5:6">
      <c r="E555" s="63" t="s">
        <v>1713</v>
      </c>
      <c r="F555" s="63" t="s">
        <v>729</v>
      </c>
    </row>
    <row r="556" spans="5:6">
      <c r="E556" s="63" t="s">
        <v>1628</v>
      </c>
      <c r="F556" s="63" t="s">
        <v>1060</v>
      </c>
    </row>
    <row r="557" spans="5:6">
      <c r="E557" s="63" t="s">
        <v>1629</v>
      </c>
      <c r="F557" s="63" t="s">
        <v>1061</v>
      </c>
    </row>
    <row r="558" spans="5:6">
      <c r="E558" s="63" t="s">
        <v>1267</v>
      </c>
      <c r="F558" s="63" t="s">
        <v>952</v>
      </c>
    </row>
    <row r="559" spans="5:6">
      <c r="E559" s="63" t="s">
        <v>1307</v>
      </c>
      <c r="F559" s="63" t="s">
        <v>1417</v>
      </c>
    </row>
    <row r="560" spans="5:6">
      <c r="E560" s="63" t="s">
        <v>258</v>
      </c>
      <c r="F560" s="63" t="s">
        <v>730</v>
      </c>
    </row>
    <row r="561" spans="5:6">
      <c r="E561" s="63" t="s">
        <v>1266</v>
      </c>
      <c r="F561" s="63" t="s">
        <v>951</v>
      </c>
    </row>
    <row r="562" spans="5:6">
      <c r="E562" s="63" t="s">
        <v>158</v>
      </c>
      <c r="F562" s="63" t="s">
        <v>553</v>
      </c>
    </row>
    <row r="563" spans="5:6">
      <c r="E563" s="63" t="s">
        <v>132</v>
      </c>
      <c r="F563" s="63" t="s">
        <v>527</v>
      </c>
    </row>
    <row r="564" spans="5:6">
      <c r="E564" s="63" t="s">
        <v>145</v>
      </c>
      <c r="F564" s="63" t="s">
        <v>540</v>
      </c>
    </row>
    <row r="565" spans="5:6">
      <c r="E565" s="63" t="s">
        <v>133</v>
      </c>
      <c r="F565" s="63" t="s">
        <v>528</v>
      </c>
    </row>
    <row r="566" spans="5:6">
      <c r="E566" s="63" t="s">
        <v>456</v>
      </c>
      <c r="F566" s="63" t="s">
        <v>1202</v>
      </c>
    </row>
    <row r="567" spans="5:6">
      <c r="E567" s="63" t="s">
        <v>134</v>
      </c>
      <c r="F567" s="63" t="s">
        <v>529</v>
      </c>
    </row>
    <row r="568" spans="5:6">
      <c r="E568" s="63" t="s">
        <v>1348</v>
      </c>
      <c r="F568" s="63" t="s">
        <v>1199</v>
      </c>
    </row>
    <row r="569" spans="5:6">
      <c r="E569" s="63" t="s">
        <v>1348</v>
      </c>
      <c r="F569" s="63" t="s">
        <v>1438</v>
      </c>
    </row>
    <row r="570" spans="5:6">
      <c r="E570" s="63" t="s">
        <v>260</v>
      </c>
      <c r="F570" s="63" t="s">
        <v>733</v>
      </c>
    </row>
    <row r="571" spans="5:6">
      <c r="E571" s="63" t="s">
        <v>353</v>
      </c>
      <c r="F571" s="63" t="s">
        <v>1063</v>
      </c>
    </row>
    <row r="572" spans="5:6">
      <c r="E572" s="63" t="s">
        <v>421</v>
      </c>
      <c r="F572" s="63" t="s">
        <v>1161</v>
      </c>
    </row>
    <row r="573" spans="5:6">
      <c r="E573" s="63" t="s">
        <v>261</v>
      </c>
      <c r="F573" s="63" t="s">
        <v>735</v>
      </c>
    </row>
    <row r="574" spans="5:6">
      <c r="E574" s="63" t="s">
        <v>1630</v>
      </c>
      <c r="F574" s="63" t="s">
        <v>1062</v>
      </c>
    </row>
    <row r="575" spans="5:6">
      <c r="E575" s="63" t="s">
        <v>1715</v>
      </c>
      <c r="F575" s="63" t="s">
        <v>734</v>
      </c>
    </row>
    <row r="576" spans="5:6">
      <c r="E576" s="63" t="s">
        <v>137</v>
      </c>
      <c r="F576" s="63" t="s">
        <v>532</v>
      </c>
    </row>
    <row r="577" spans="5:6">
      <c r="E577" s="63" t="s">
        <v>136</v>
      </c>
      <c r="F577" s="63" t="s">
        <v>531</v>
      </c>
    </row>
    <row r="578" spans="5:6">
      <c r="E578" s="63" t="s">
        <v>262</v>
      </c>
      <c r="F578" s="63" t="s">
        <v>737</v>
      </c>
    </row>
    <row r="579" spans="5:6">
      <c r="E579" s="63" t="s">
        <v>1520</v>
      </c>
      <c r="F579" s="63" t="s">
        <v>889</v>
      </c>
    </row>
    <row r="580" spans="5:6">
      <c r="E580" s="63" t="s">
        <v>1716</v>
      </c>
      <c r="F580" s="63" t="s">
        <v>736</v>
      </c>
    </row>
    <row r="581" spans="5:6">
      <c r="E581" s="63" t="s">
        <v>1717</v>
      </c>
      <c r="F581" s="63" t="s">
        <v>740</v>
      </c>
    </row>
    <row r="582" spans="5:6">
      <c r="E582" s="63" t="s">
        <v>1522</v>
      </c>
      <c r="F582" s="63" t="s">
        <v>891</v>
      </c>
    </row>
    <row r="583" spans="5:6">
      <c r="E583" s="63" t="s">
        <v>1521</v>
      </c>
      <c r="F583" s="63" t="s">
        <v>890</v>
      </c>
    </row>
    <row r="584" spans="5:6">
      <c r="E584" s="71" t="s">
        <v>1523</v>
      </c>
      <c r="F584" s="63" t="s">
        <v>892</v>
      </c>
    </row>
    <row r="585" spans="5:6">
      <c r="E585" s="4" t="s">
        <v>1529</v>
      </c>
      <c r="F585" s="63" t="s">
        <v>898</v>
      </c>
    </row>
    <row r="586" spans="5:6">
      <c r="E586" s="71" t="s">
        <v>1559</v>
      </c>
      <c r="F586" s="63" t="s">
        <v>901</v>
      </c>
    </row>
    <row r="587" spans="5:6">
      <c r="E587" s="63" t="s">
        <v>1649</v>
      </c>
      <c r="F587" s="63" t="s">
        <v>1650</v>
      </c>
    </row>
    <row r="588" spans="5:6">
      <c r="E588" s="63" t="s">
        <v>1530</v>
      </c>
      <c r="F588" s="63" t="s">
        <v>899</v>
      </c>
    </row>
    <row r="589" spans="5:6">
      <c r="E589" s="63" t="s">
        <v>413</v>
      </c>
      <c r="F589" s="63" t="s">
        <v>1153</v>
      </c>
    </row>
    <row r="590" spans="5:6">
      <c r="E590" s="63" t="s">
        <v>1728</v>
      </c>
      <c r="F590" s="63" t="s">
        <v>759</v>
      </c>
    </row>
    <row r="591" spans="5:6">
      <c r="E591" s="63" t="s">
        <v>1718</v>
      </c>
      <c r="F591" s="63" t="s">
        <v>741</v>
      </c>
    </row>
    <row r="592" spans="5:6">
      <c r="E592" s="63" t="s">
        <v>1631</v>
      </c>
      <c r="F592" s="63" t="s">
        <v>1064</v>
      </c>
    </row>
    <row r="593" spans="5:6">
      <c r="E593" s="63" t="s">
        <v>1269</v>
      </c>
      <c r="F593" s="63" t="s">
        <v>956</v>
      </c>
    </row>
    <row r="594" spans="5:6">
      <c r="E594" s="63" t="s">
        <v>302</v>
      </c>
      <c r="F594" s="63" t="s">
        <v>953</v>
      </c>
    </row>
    <row r="595" spans="5:6">
      <c r="E595" s="63" t="s">
        <v>1725</v>
      </c>
      <c r="F595" s="63" t="s">
        <v>751</v>
      </c>
    </row>
    <row r="596" spans="5:6">
      <c r="E596" s="63" t="s">
        <v>269</v>
      </c>
      <c r="F596" s="63" t="s">
        <v>756</v>
      </c>
    </row>
    <row r="597" spans="5:6">
      <c r="E597" s="63" t="s">
        <v>1632</v>
      </c>
      <c r="F597" s="63" t="s">
        <v>1067</v>
      </c>
    </row>
    <row r="598" spans="5:6">
      <c r="E598" s="63" t="s">
        <v>1311</v>
      </c>
      <c r="F598" s="63" t="s">
        <v>1421</v>
      </c>
    </row>
    <row r="599" spans="5:6">
      <c r="E599" s="63" t="s">
        <v>1249</v>
      </c>
      <c r="F599" s="63" t="s">
        <v>738</v>
      </c>
    </row>
    <row r="600" spans="5:6">
      <c r="E600" s="63" t="s">
        <v>1722</v>
      </c>
      <c r="F600" s="63" t="s">
        <v>748</v>
      </c>
    </row>
    <row r="601" spans="5:6">
      <c r="E601" s="63" t="s">
        <v>143</v>
      </c>
      <c r="F601" s="63" t="s">
        <v>538</v>
      </c>
    </row>
    <row r="602" spans="5:6">
      <c r="E602" s="63" t="s">
        <v>148</v>
      </c>
      <c r="F602" s="63" t="s">
        <v>543</v>
      </c>
    </row>
    <row r="603" spans="5:6">
      <c r="E603" s="63" t="s">
        <v>154</v>
      </c>
      <c r="F603" s="63" t="s">
        <v>549</v>
      </c>
    </row>
    <row r="604" spans="5:6">
      <c r="E604" s="63" t="s">
        <v>1633</v>
      </c>
      <c r="F604" s="63" t="s">
        <v>1065</v>
      </c>
    </row>
    <row r="605" spans="5:6">
      <c r="E605" s="63" t="s">
        <v>1534</v>
      </c>
      <c r="F605" s="63" t="s">
        <v>904</v>
      </c>
    </row>
    <row r="606" spans="5:6">
      <c r="E606" s="63" t="s">
        <v>410</v>
      </c>
      <c r="F606" s="63" t="s">
        <v>1150</v>
      </c>
    </row>
    <row r="607" spans="5:6">
      <c r="E607" s="63" t="s">
        <v>272</v>
      </c>
      <c r="F607" s="63" t="s">
        <v>766</v>
      </c>
    </row>
    <row r="608" spans="5:6">
      <c r="E608" s="63" t="s">
        <v>263</v>
      </c>
      <c r="F608" s="63" t="s">
        <v>739</v>
      </c>
    </row>
    <row r="609" spans="5:6">
      <c r="E609" s="63" t="s">
        <v>1719</v>
      </c>
      <c r="F609" s="63" t="s">
        <v>742</v>
      </c>
    </row>
    <row r="610" spans="5:6">
      <c r="E610" s="63" t="s">
        <v>1634</v>
      </c>
      <c r="F610" s="63" t="s">
        <v>1070</v>
      </c>
    </row>
    <row r="611" spans="5:6">
      <c r="E611" s="63" t="s">
        <v>1635</v>
      </c>
      <c r="F611" s="63" t="s">
        <v>1071</v>
      </c>
    </row>
    <row r="612" spans="5:6">
      <c r="E612" s="63" t="s">
        <v>1726</v>
      </c>
      <c r="F612" s="63" t="s">
        <v>754</v>
      </c>
    </row>
    <row r="613" spans="5:6">
      <c r="E613" s="63" t="s">
        <v>1727</v>
      </c>
      <c r="F613" s="63" t="s">
        <v>758</v>
      </c>
    </row>
    <row r="614" spans="5:6">
      <c r="E614" s="63" t="s">
        <v>1322</v>
      </c>
      <c r="F614" s="63" t="s">
        <v>983</v>
      </c>
    </row>
    <row r="615" spans="5:6">
      <c r="E615" s="63" t="s">
        <v>373</v>
      </c>
      <c r="F615" s="63" t="s">
        <v>1106</v>
      </c>
    </row>
    <row r="616" spans="5:6">
      <c r="E616" s="63" t="s">
        <v>1636</v>
      </c>
      <c r="F616" s="63" t="s">
        <v>1077</v>
      </c>
    </row>
    <row r="617" spans="5:6">
      <c r="E617" s="69" t="s">
        <v>1651</v>
      </c>
      <c r="F617" s="63" t="s">
        <v>1650</v>
      </c>
    </row>
    <row r="618" spans="5:6">
      <c r="E618" s="69" t="s">
        <v>1525</v>
      </c>
      <c r="F618" s="63" t="s">
        <v>894</v>
      </c>
    </row>
    <row r="619" spans="5:6">
      <c r="E619" s="69" t="s">
        <v>1526</v>
      </c>
      <c r="F619" s="63" t="s">
        <v>895</v>
      </c>
    </row>
    <row r="620" spans="5:6">
      <c r="E620" s="63" t="s">
        <v>264</v>
      </c>
      <c r="F620" s="63" t="s">
        <v>743</v>
      </c>
    </row>
    <row r="621" spans="5:6">
      <c r="E621" s="63" t="s">
        <v>288</v>
      </c>
      <c r="F621" s="63" t="s">
        <v>799</v>
      </c>
    </row>
    <row r="622" spans="5:6">
      <c r="E622" s="63" t="s">
        <v>303</v>
      </c>
      <c r="F622" s="63" t="s">
        <v>954</v>
      </c>
    </row>
    <row r="623" spans="5:6">
      <c r="E623" s="63" t="s">
        <v>358</v>
      </c>
      <c r="F623" s="63" t="s">
        <v>1078</v>
      </c>
    </row>
    <row r="624" spans="5:6">
      <c r="E624" s="63" t="s">
        <v>1750</v>
      </c>
      <c r="F624" s="63" t="s">
        <v>801</v>
      </c>
    </row>
    <row r="625" spans="5:6">
      <c r="E625" s="63" t="s">
        <v>140</v>
      </c>
      <c r="F625" s="63" t="s">
        <v>535</v>
      </c>
    </row>
    <row r="626" spans="5:6">
      <c r="E626" s="63" t="s">
        <v>151</v>
      </c>
      <c r="F626" s="63" t="s">
        <v>546</v>
      </c>
    </row>
    <row r="627" spans="5:6">
      <c r="E627" s="63" t="s">
        <v>152</v>
      </c>
      <c r="F627" s="63" t="s">
        <v>547</v>
      </c>
    </row>
    <row r="628" spans="5:6">
      <c r="E628" s="63" t="s">
        <v>146</v>
      </c>
      <c r="F628" s="63" t="s">
        <v>541</v>
      </c>
    </row>
    <row r="629" spans="5:6">
      <c r="E629" s="63" t="s">
        <v>144</v>
      </c>
      <c r="F629" s="63" t="s">
        <v>539</v>
      </c>
    </row>
    <row r="630" spans="5:6">
      <c r="E630" s="63" t="s">
        <v>1222</v>
      </c>
      <c r="F630" s="63" t="s">
        <v>1358</v>
      </c>
    </row>
    <row r="631" spans="5:6">
      <c r="E631" s="63" t="s">
        <v>142</v>
      </c>
      <c r="F631" s="63" t="s">
        <v>537</v>
      </c>
    </row>
    <row r="632" spans="5:6">
      <c r="E632" s="63" t="s">
        <v>156</v>
      </c>
      <c r="F632" s="63" t="s">
        <v>551</v>
      </c>
    </row>
    <row r="633" spans="5:6">
      <c r="E633" s="63" t="s">
        <v>1524</v>
      </c>
      <c r="F633" s="63" t="s">
        <v>893</v>
      </c>
    </row>
    <row r="634" spans="5:6">
      <c r="E634" s="63" t="s">
        <v>141</v>
      </c>
      <c r="F634" s="63" t="s">
        <v>536</v>
      </c>
    </row>
    <row r="635" spans="5:6">
      <c r="E635" s="70" t="s">
        <v>1564</v>
      </c>
      <c r="F635" s="63" t="s">
        <v>1566</v>
      </c>
    </row>
    <row r="636" spans="5:6">
      <c r="E636" s="63" t="s">
        <v>1533</v>
      </c>
      <c r="F636" s="63" t="s">
        <v>903</v>
      </c>
    </row>
    <row r="637" spans="5:6">
      <c r="E637" s="63" t="s">
        <v>1528</v>
      </c>
      <c r="F637" s="63" t="s">
        <v>897</v>
      </c>
    </row>
    <row r="638" spans="5:6">
      <c r="E638" s="63" t="s">
        <v>1532</v>
      </c>
      <c r="F638" s="63" t="s">
        <v>902</v>
      </c>
    </row>
    <row r="639" spans="5:6">
      <c r="E639" s="63" t="s">
        <v>1527</v>
      </c>
      <c r="F639" s="63" t="s">
        <v>896</v>
      </c>
    </row>
    <row r="640" spans="5:6">
      <c r="E640" s="63" t="s">
        <v>138</v>
      </c>
      <c r="F640" s="63" t="s">
        <v>533</v>
      </c>
    </row>
    <row r="641" spans="5:6">
      <c r="E641" s="63" t="s">
        <v>149</v>
      </c>
      <c r="F641" s="63" t="s">
        <v>544</v>
      </c>
    </row>
    <row r="642" spans="5:6">
      <c r="E642" s="63" t="s">
        <v>1720</v>
      </c>
      <c r="F642" s="63" t="s">
        <v>745</v>
      </c>
    </row>
    <row r="643" spans="5:6">
      <c r="E643" s="63" t="s">
        <v>265</v>
      </c>
      <c r="F643" s="63" t="s">
        <v>747</v>
      </c>
    </row>
    <row r="644" spans="5:6">
      <c r="E644" s="63" t="s">
        <v>1724</v>
      </c>
      <c r="F644" s="63" t="s">
        <v>750</v>
      </c>
    </row>
    <row r="645" spans="5:6">
      <c r="E645" s="63" t="s">
        <v>1637</v>
      </c>
      <c r="F645" s="63" t="s">
        <v>1066</v>
      </c>
    </row>
    <row r="646" spans="5:6">
      <c r="E646" s="63" t="s">
        <v>412</v>
      </c>
      <c r="F646" s="63" t="s">
        <v>1152</v>
      </c>
    </row>
    <row r="647" spans="5:6">
      <c r="E647" s="63" t="s">
        <v>355</v>
      </c>
      <c r="F647" s="63" t="s">
        <v>1072</v>
      </c>
    </row>
    <row r="648" spans="5:6">
      <c r="E648" s="63" t="s">
        <v>1638</v>
      </c>
      <c r="F648" s="63" t="s">
        <v>1075</v>
      </c>
    </row>
    <row r="649" spans="5:6">
      <c r="E649" s="63" t="s">
        <v>153</v>
      </c>
      <c r="F649" s="63" t="s">
        <v>548</v>
      </c>
    </row>
    <row r="650" spans="5:6">
      <c r="E650" s="63" t="s">
        <v>1639</v>
      </c>
      <c r="F650" s="63" t="s">
        <v>1079</v>
      </c>
    </row>
    <row r="651" spans="5:6">
      <c r="E651" s="63" t="s">
        <v>1640</v>
      </c>
      <c r="F651" s="63" t="s">
        <v>1076</v>
      </c>
    </row>
    <row r="652" spans="5:6">
      <c r="E652" s="63" t="s">
        <v>354</v>
      </c>
      <c r="F652" s="63" t="s">
        <v>1068</v>
      </c>
    </row>
    <row r="653" spans="5:6">
      <c r="E653" s="63" t="s">
        <v>374</v>
      </c>
      <c r="F653" s="63" t="s">
        <v>1107</v>
      </c>
    </row>
    <row r="654" spans="5:6">
      <c r="E654" s="63" t="s">
        <v>1723</v>
      </c>
      <c r="F654" s="63" t="s">
        <v>749</v>
      </c>
    </row>
    <row r="655" spans="5:6">
      <c r="E655" s="63" t="s">
        <v>1721</v>
      </c>
      <c r="F655" s="63" t="s">
        <v>746</v>
      </c>
    </row>
    <row r="656" spans="5:6">
      <c r="E656" s="63" t="s">
        <v>1341</v>
      </c>
      <c r="F656" s="63" t="s">
        <v>1434</v>
      </c>
    </row>
    <row r="657" spans="5:6">
      <c r="E657" s="63" t="s">
        <v>268</v>
      </c>
      <c r="F657" s="63" t="s">
        <v>755</v>
      </c>
    </row>
    <row r="658" spans="5:6">
      <c r="E658" s="63" t="s">
        <v>1641</v>
      </c>
      <c r="F658" s="63" t="s">
        <v>1080</v>
      </c>
    </row>
    <row r="659" spans="5:6">
      <c r="E659" s="63" t="s">
        <v>356</v>
      </c>
      <c r="F659" s="63" t="s">
        <v>1073</v>
      </c>
    </row>
    <row r="660" spans="5:6">
      <c r="E660" s="63" t="s">
        <v>1642</v>
      </c>
      <c r="F660" s="63" t="s">
        <v>1082</v>
      </c>
    </row>
    <row r="661" spans="5:6">
      <c r="E661" s="63" t="s">
        <v>1268</v>
      </c>
      <c r="F661" s="63" t="s">
        <v>955</v>
      </c>
    </row>
    <row r="662" spans="5:6">
      <c r="E662" s="63" t="s">
        <v>266</v>
      </c>
      <c r="F662" s="63" t="s">
        <v>752</v>
      </c>
    </row>
    <row r="663" spans="5:6">
      <c r="E663" s="63" t="s">
        <v>1531</v>
      </c>
      <c r="F663" s="63" t="s">
        <v>900</v>
      </c>
    </row>
    <row r="664" spans="5:6">
      <c r="E664" s="63" t="s">
        <v>411</v>
      </c>
      <c r="F664" s="63" t="s">
        <v>1151</v>
      </c>
    </row>
    <row r="665" spans="5:6">
      <c r="E665" s="63" t="s">
        <v>270</v>
      </c>
      <c r="F665" s="63" t="s">
        <v>757</v>
      </c>
    </row>
    <row r="666" spans="5:6">
      <c r="E666" s="63" t="s">
        <v>267</v>
      </c>
      <c r="F666" s="63" t="s">
        <v>753</v>
      </c>
    </row>
    <row r="667" spans="5:6">
      <c r="E667" s="63" t="s">
        <v>357</v>
      </c>
      <c r="F667" s="63" t="s">
        <v>1074</v>
      </c>
    </row>
    <row r="668" spans="5:6">
      <c r="E668" s="63" t="s">
        <v>414</v>
      </c>
      <c r="F668" s="63" t="s">
        <v>1154</v>
      </c>
    </row>
    <row r="669" spans="5:6">
      <c r="E669" s="63" t="s">
        <v>289</v>
      </c>
      <c r="F669" s="63" t="s">
        <v>800</v>
      </c>
    </row>
    <row r="670" spans="5:6">
      <c r="E670" s="63" t="s">
        <v>282</v>
      </c>
      <c r="F670" s="63" t="s">
        <v>791</v>
      </c>
    </row>
    <row r="671" spans="5:6">
      <c r="E671" s="63" t="s">
        <v>433</v>
      </c>
      <c r="F671" s="63" t="s">
        <v>1177</v>
      </c>
    </row>
    <row r="672" spans="5:6">
      <c r="E672" s="63" t="s">
        <v>139</v>
      </c>
      <c r="F672" s="63" t="s">
        <v>534</v>
      </c>
    </row>
    <row r="673" spans="5:6">
      <c r="E673" s="63" t="s">
        <v>150</v>
      </c>
      <c r="F673" s="63" t="s">
        <v>545</v>
      </c>
    </row>
    <row r="674" spans="5:6">
      <c r="E674" s="63" t="s">
        <v>271</v>
      </c>
      <c r="F674" s="63" t="s">
        <v>765</v>
      </c>
    </row>
    <row r="675" spans="5:6">
      <c r="E675" s="63" t="s">
        <v>1251</v>
      </c>
      <c r="F675" s="63" t="s">
        <v>762</v>
      </c>
    </row>
    <row r="676" spans="5:6">
      <c r="E676" s="63" t="s">
        <v>432</v>
      </c>
      <c r="F676" s="63" t="s">
        <v>1176</v>
      </c>
    </row>
    <row r="677" spans="5:6">
      <c r="E677" s="63" t="s">
        <v>1643</v>
      </c>
      <c r="F677" s="63" t="s">
        <v>1069</v>
      </c>
    </row>
    <row r="678" spans="5:6">
      <c r="E678" s="63" t="s">
        <v>1730</v>
      </c>
      <c r="F678" s="63" t="s">
        <v>761</v>
      </c>
    </row>
    <row r="679" spans="5:6">
      <c r="E679" s="63" t="s">
        <v>1731</v>
      </c>
      <c r="F679" s="63" t="s">
        <v>763</v>
      </c>
    </row>
    <row r="680" spans="5:6">
      <c r="E680" s="63" t="s">
        <v>1250</v>
      </c>
      <c r="F680" s="63" t="s">
        <v>744</v>
      </c>
    </row>
    <row r="681" spans="5:6">
      <c r="E681" s="63" t="s">
        <v>359</v>
      </c>
      <c r="F681" s="63" t="s">
        <v>1081</v>
      </c>
    </row>
    <row r="682" spans="5:6">
      <c r="E682" s="63" t="s">
        <v>1729</v>
      </c>
      <c r="F682" s="63" t="s">
        <v>760</v>
      </c>
    </row>
    <row r="683" spans="5:6">
      <c r="E683" s="63" t="s">
        <v>422</v>
      </c>
      <c r="F683" s="63" t="s">
        <v>1162</v>
      </c>
    </row>
    <row r="684" spans="5:6">
      <c r="E684" s="63" t="s">
        <v>1535</v>
      </c>
      <c r="F684" s="63" t="s">
        <v>905</v>
      </c>
    </row>
    <row r="685" spans="5:6">
      <c r="E685" s="63" t="s">
        <v>1732</v>
      </c>
      <c r="F685" s="63" t="s">
        <v>764</v>
      </c>
    </row>
    <row r="686" spans="5:6">
      <c r="E686" s="63" t="s">
        <v>155</v>
      </c>
      <c r="F686" s="63" t="s">
        <v>550</v>
      </c>
    </row>
    <row r="687" spans="5:6">
      <c r="E687" s="63" t="s">
        <v>415</v>
      </c>
      <c r="F687" s="63" t="s">
        <v>1155</v>
      </c>
    </row>
    <row r="688" spans="5:6">
      <c r="E688" s="63" t="s">
        <v>1538</v>
      </c>
      <c r="F688" s="63" t="s">
        <v>907</v>
      </c>
    </row>
    <row r="689" spans="5:6">
      <c r="E689" s="63" t="s">
        <v>1317</v>
      </c>
      <c r="F689" s="63" t="s">
        <v>1427</v>
      </c>
    </row>
    <row r="690" spans="5:6">
      <c r="E690" s="63" t="s">
        <v>1536</v>
      </c>
      <c r="F690" s="63" t="s">
        <v>906</v>
      </c>
    </row>
    <row r="691" spans="5:6">
      <c r="E691" s="63" t="s">
        <v>1270</v>
      </c>
      <c r="F691" s="63" t="s">
        <v>957</v>
      </c>
    </row>
    <row r="692" spans="5:6">
      <c r="E692" s="63" t="s">
        <v>1540</v>
      </c>
      <c r="F692" s="63" t="s">
        <v>909</v>
      </c>
    </row>
    <row r="693" spans="5:6">
      <c r="E693" s="63" t="s">
        <v>1312</v>
      </c>
      <c r="F693" s="63" t="s">
        <v>1422</v>
      </c>
    </row>
    <row r="694" spans="5:6">
      <c r="E694" s="63" t="s">
        <v>157</v>
      </c>
      <c r="F694" s="63" t="s">
        <v>552</v>
      </c>
    </row>
    <row r="695" spans="5:6">
      <c r="E695" s="63" t="s">
        <v>437</v>
      </c>
      <c r="F695" s="63" t="s">
        <v>1181</v>
      </c>
    </row>
    <row r="696" spans="5:6">
      <c r="E696" s="63" t="s">
        <v>434</v>
      </c>
      <c r="F696" s="63" t="s">
        <v>1178</v>
      </c>
    </row>
    <row r="697" spans="5:6">
      <c r="E697" s="63" t="s">
        <v>435</v>
      </c>
      <c r="F697" s="63" t="s">
        <v>1179</v>
      </c>
    </row>
    <row r="698" spans="5:6">
      <c r="E698" s="63" t="s">
        <v>159</v>
      </c>
      <c r="F698" s="63" t="s">
        <v>554</v>
      </c>
    </row>
    <row r="699" spans="5:6">
      <c r="E699" s="63" t="s">
        <v>436</v>
      </c>
      <c r="F699" s="63" t="s">
        <v>1180</v>
      </c>
    </row>
    <row r="700" spans="5:6">
      <c r="E700" s="63" t="s">
        <v>166</v>
      </c>
      <c r="F700" s="63" t="s">
        <v>562</v>
      </c>
    </row>
    <row r="701" spans="5:6">
      <c r="E701" s="63" t="s">
        <v>418</v>
      </c>
      <c r="F701" s="63" t="s">
        <v>1158</v>
      </c>
    </row>
    <row r="702" spans="5:6">
      <c r="E702" s="63" t="s">
        <v>1537</v>
      </c>
      <c r="F702" s="63" t="s">
        <v>1376</v>
      </c>
    </row>
    <row r="703" spans="5:6">
      <c r="E703" s="63" t="s">
        <v>1541</v>
      </c>
      <c r="F703" s="63" t="s">
        <v>910</v>
      </c>
    </row>
    <row r="704" spans="5:6">
      <c r="E704" s="63" t="s">
        <v>417</v>
      </c>
      <c r="F704" s="63" t="s">
        <v>1157</v>
      </c>
    </row>
    <row r="705" spans="5:6">
      <c r="E705" s="63" t="s">
        <v>1542</v>
      </c>
      <c r="F705" s="63" t="s">
        <v>911</v>
      </c>
    </row>
    <row r="706" spans="5:6">
      <c r="E706" s="63" t="s">
        <v>1734</v>
      </c>
      <c r="F706" s="63" t="s">
        <v>768</v>
      </c>
    </row>
    <row r="707" spans="5:6">
      <c r="E707" s="63" t="s">
        <v>277</v>
      </c>
      <c r="F707" s="63" t="s">
        <v>781</v>
      </c>
    </row>
    <row r="708" spans="5:6">
      <c r="E708" s="63" t="s">
        <v>280</v>
      </c>
      <c r="F708" s="63" t="s">
        <v>789</v>
      </c>
    </row>
    <row r="709" spans="5:6">
      <c r="E709" s="63" t="s">
        <v>1743</v>
      </c>
      <c r="F709" s="63" t="s">
        <v>782</v>
      </c>
    </row>
    <row r="710" spans="5:6">
      <c r="E710" s="63" t="s">
        <v>253</v>
      </c>
      <c r="F710" s="63" t="s">
        <v>709</v>
      </c>
    </row>
    <row r="711" spans="5:6">
      <c r="E711" s="63" t="s">
        <v>1736</v>
      </c>
      <c r="F711" s="63" t="s">
        <v>772</v>
      </c>
    </row>
    <row r="712" spans="5:6">
      <c r="E712" s="63" t="s">
        <v>368</v>
      </c>
      <c r="F712" s="63" t="s">
        <v>1096</v>
      </c>
    </row>
    <row r="713" spans="5:6">
      <c r="E713" s="63" t="s">
        <v>161</v>
      </c>
      <c r="F713" s="63" t="s">
        <v>556</v>
      </c>
    </row>
    <row r="714" spans="5:6">
      <c r="E714" s="63" t="s">
        <v>160</v>
      </c>
      <c r="F714" s="63" t="s">
        <v>555</v>
      </c>
    </row>
    <row r="715" spans="5:6">
      <c r="E715" s="63" t="s">
        <v>361</v>
      </c>
      <c r="F715" s="63" t="s">
        <v>1084</v>
      </c>
    </row>
    <row r="716" spans="5:6">
      <c r="E716" s="63" t="s">
        <v>362</v>
      </c>
      <c r="F716" s="63" t="s">
        <v>1085</v>
      </c>
    </row>
    <row r="717" spans="5:6">
      <c r="E717" s="63" t="s">
        <v>1329</v>
      </c>
      <c r="F717" s="63" t="s">
        <v>1088</v>
      </c>
    </row>
    <row r="718" spans="5:6">
      <c r="E718" s="63" t="s">
        <v>1644</v>
      </c>
      <c r="F718" s="63" t="s">
        <v>1091</v>
      </c>
    </row>
    <row r="719" spans="5:6">
      <c r="E719" s="63" t="s">
        <v>367</v>
      </c>
      <c r="F719" s="63" t="s">
        <v>1095</v>
      </c>
    </row>
    <row r="720" spans="5:6">
      <c r="E720" s="63" t="s">
        <v>1735</v>
      </c>
      <c r="F720" s="63" t="s">
        <v>769</v>
      </c>
    </row>
    <row r="721" spans="5:6">
      <c r="E721" s="63" t="s">
        <v>1741</v>
      </c>
      <c r="F721" s="63" t="s">
        <v>776</v>
      </c>
    </row>
    <row r="722" spans="5:6">
      <c r="E722" s="63" t="s">
        <v>1330</v>
      </c>
      <c r="F722" s="63" t="s">
        <v>1093</v>
      </c>
    </row>
    <row r="723" spans="5:6">
      <c r="E723" s="63" t="s">
        <v>1744</v>
      </c>
      <c r="F723" s="63" t="s">
        <v>784</v>
      </c>
    </row>
    <row r="724" spans="5:6">
      <c r="E724" s="63" t="s">
        <v>279</v>
      </c>
      <c r="F724" s="63" t="s">
        <v>786</v>
      </c>
    </row>
    <row r="725" spans="5:6">
      <c r="E725" s="63" t="s">
        <v>274</v>
      </c>
      <c r="F725" s="63" t="s">
        <v>777</v>
      </c>
    </row>
    <row r="726" spans="5:6">
      <c r="E726" s="63" t="s">
        <v>1733</v>
      </c>
      <c r="F726" s="63" t="s">
        <v>767</v>
      </c>
    </row>
    <row r="727" spans="5:6">
      <c r="E727" s="63" t="s">
        <v>1745</v>
      </c>
      <c r="F727" s="63" t="s">
        <v>785</v>
      </c>
    </row>
    <row r="728" spans="5:6">
      <c r="E728" s="63" t="s">
        <v>1746</v>
      </c>
      <c r="F728" s="63" t="s">
        <v>787</v>
      </c>
    </row>
    <row r="729" spans="5:6">
      <c r="E729" s="63" t="s">
        <v>1313</v>
      </c>
      <c r="F729" s="63" t="s">
        <v>1423</v>
      </c>
    </row>
    <row r="730" spans="5:6">
      <c r="E730" s="63" t="s">
        <v>1331</v>
      </c>
      <c r="F730" s="63" t="s">
        <v>1099</v>
      </c>
    </row>
    <row r="731" spans="5:6">
      <c r="E731" s="63" t="s">
        <v>1737</v>
      </c>
      <c r="F731" s="63" t="s">
        <v>773</v>
      </c>
    </row>
    <row r="732" spans="5:6">
      <c r="E732" s="63" t="s">
        <v>1742</v>
      </c>
      <c r="F732" s="63" t="s">
        <v>778</v>
      </c>
    </row>
    <row r="733" spans="5:6">
      <c r="E733" s="63" t="s">
        <v>375</v>
      </c>
      <c r="F733" s="63" t="s">
        <v>1108</v>
      </c>
    </row>
    <row r="734" spans="5:6">
      <c r="E734" s="63" t="s">
        <v>360</v>
      </c>
      <c r="F734" s="63" t="s">
        <v>1083</v>
      </c>
    </row>
    <row r="735" spans="5:6">
      <c r="E735" s="63" t="s">
        <v>278</v>
      </c>
      <c r="F735" s="63" t="s">
        <v>783</v>
      </c>
    </row>
    <row r="736" spans="5:6">
      <c r="E736" s="63" t="s">
        <v>366</v>
      </c>
      <c r="F736" s="63" t="s">
        <v>1094</v>
      </c>
    </row>
    <row r="737" spans="5:6">
      <c r="E737" s="63" t="s">
        <v>1252</v>
      </c>
      <c r="F737" s="63" t="s">
        <v>770</v>
      </c>
    </row>
    <row r="738" spans="5:6">
      <c r="E738" s="63" t="s">
        <v>1327</v>
      </c>
      <c r="F738" s="63" t="s">
        <v>1433</v>
      </c>
    </row>
    <row r="739" spans="5:6">
      <c r="E739" s="63" t="s">
        <v>273</v>
      </c>
      <c r="F739" s="63" t="s">
        <v>774</v>
      </c>
    </row>
    <row r="740" spans="5:6">
      <c r="E740" s="63" t="s">
        <v>281</v>
      </c>
      <c r="F740" s="63" t="s">
        <v>790</v>
      </c>
    </row>
    <row r="741" spans="5:6">
      <c r="E741" s="63" t="s">
        <v>1314</v>
      </c>
      <c r="F741" s="63" t="s">
        <v>1424</v>
      </c>
    </row>
    <row r="742" spans="5:6">
      <c r="E742" s="63" t="s">
        <v>376</v>
      </c>
      <c r="F742" s="63" t="s">
        <v>1109</v>
      </c>
    </row>
    <row r="743" spans="5:6">
      <c r="E743" s="63" t="s">
        <v>1645</v>
      </c>
      <c r="F743" s="63" t="s">
        <v>1086</v>
      </c>
    </row>
    <row r="744" spans="5:6">
      <c r="E744" s="63" t="s">
        <v>1747</v>
      </c>
      <c r="F744" s="63" t="s">
        <v>788</v>
      </c>
    </row>
    <row r="745" spans="5:6">
      <c r="E745" s="63" t="s">
        <v>1315</v>
      </c>
      <c r="F745" s="63" t="s">
        <v>1425</v>
      </c>
    </row>
    <row r="746" spans="5:6">
      <c r="E746" s="63" t="s">
        <v>416</v>
      </c>
      <c r="F746" s="63" t="s">
        <v>1156</v>
      </c>
    </row>
    <row r="747" spans="5:6">
      <c r="E747" s="63" t="s">
        <v>1316</v>
      </c>
      <c r="F747" s="63" t="s">
        <v>1426</v>
      </c>
    </row>
    <row r="748" spans="5:6">
      <c r="E748" s="63" t="s">
        <v>165</v>
      </c>
      <c r="F748" s="63" t="s">
        <v>560</v>
      </c>
    </row>
    <row r="749" spans="5:6">
      <c r="E749" s="63" t="s">
        <v>1224</v>
      </c>
      <c r="F749" s="63" t="s">
        <v>561</v>
      </c>
    </row>
    <row r="750" spans="5:6">
      <c r="E750" s="63" t="s">
        <v>1318</v>
      </c>
      <c r="F750" s="63" t="s">
        <v>1428</v>
      </c>
    </row>
    <row r="751" spans="5:6">
      <c r="E751" s="63" t="s">
        <v>365</v>
      </c>
      <c r="F751" s="63" t="s">
        <v>1092</v>
      </c>
    </row>
    <row r="752" spans="5:6">
      <c r="E752" s="63" t="s">
        <v>1738</v>
      </c>
      <c r="F752" s="63" t="s">
        <v>1370</v>
      </c>
    </row>
    <row r="753" spans="5:6">
      <c r="E753" s="63" t="s">
        <v>1740</v>
      </c>
      <c r="F753" s="63" t="s">
        <v>1371</v>
      </c>
    </row>
    <row r="754" spans="5:6">
      <c r="E754" s="63" t="s">
        <v>1539</v>
      </c>
      <c r="F754" s="63" t="s">
        <v>908</v>
      </c>
    </row>
    <row r="755" spans="5:6">
      <c r="E755" s="63" t="s">
        <v>1546</v>
      </c>
      <c r="F755" s="63" t="s">
        <v>915</v>
      </c>
    </row>
    <row r="756" spans="5:6">
      <c r="E756" s="68" t="s">
        <v>1575</v>
      </c>
      <c r="F756" s="63" t="s">
        <v>1377</v>
      </c>
    </row>
    <row r="757" spans="5:6">
      <c r="E757" s="63" t="s">
        <v>1543</v>
      </c>
      <c r="F757" s="63" t="s">
        <v>912</v>
      </c>
    </row>
    <row r="758" spans="5:6">
      <c r="E758" s="63" t="s">
        <v>66</v>
      </c>
      <c r="F758" s="63" t="s">
        <v>918</v>
      </c>
    </row>
    <row r="759" spans="5:6">
      <c r="E759" s="63" t="s">
        <v>276</v>
      </c>
      <c r="F759" s="63" t="s">
        <v>780</v>
      </c>
    </row>
    <row r="760" spans="5:6">
      <c r="E760" s="63" t="s">
        <v>1233</v>
      </c>
      <c r="F760" s="63" t="s">
        <v>1366</v>
      </c>
    </row>
    <row r="761" spans="5:6">
      <c r="E761" s="63" t="s">
        <v>1545</v>
      </c>
      <c r="F761" s="63" t="s">
        <v>914</v>
      </c>
    </row>
    <row r="762" spans="5:6">
      <c r="E762" s="63" t="s">
        <v>364</v>
      </c>
      <c r="F762" s="63" t="s">
        <v>1090</v>
      </c>
    </row>
    <row r="763" spans="5:6">
      <c r="E763" s="63" t="s">
        <v>304</v>
      </c>
      <c r="F763" s="63" t="s">
        <v>958</v>
      </c>
    </row>
    <row r="764" spans="5:6">
      <c r="E764" s="63" t="s">
        <v>164</v>
      </c>
      <c r="F764" s="63" t="s">
        <v>559</v>
      </c>
    </row>
    <row r="765" spans="5:6">
      <c r="E765" s="63" t="s">
        <v>1223</v>
      </c>
      <c r="F765" s="63" t="s">
        <v>1359</v>
      </c>
    </row>
    <row r="766" spans="5:6">
      <c r="E766" s="63" t="s">
        <v>305</v>
      </c>
      <c r="F766" s="63" t="s">
        <v>959</v>
      </c>
    </row>
    <row r="767" spans="5:6">
      <c r="E767" s="63" t="s">
        <v>1547</v>
      </c>
      <c r="F767" s="63" t="s">
        <v>1378</v>
      </c>
    </row>
    <row r="768" spans="5:6">
      <c r="E768" s="63" t="s">
        <v>419</v>
      </c>
      <c r="F768" s="63" t="s">
        <v>1159</v>
      </c>
    </row>
    <row r="769" spans="5:6">
      <c r="E769" s="63" t="s">
        <v>1549</v>
      </c>
      <c r="F769" s="63" t="s">
        <v>917</v>
      </c>
    </row>
    <row r="770" spans="5:6">
      <c r="E770" s="63" t="s">
        <v>1544</v>
      </c>
      <c r="F770" s="63" t="s">
        <v>913</v>
      </c>
    </row>
    <row r="771" spans="5:6">
      <c r="E771" s="63" t="s">
        <v>1548</v>
      </c>
      <c r="F771" s="63" t="s">
        <v>916</v>
      </c>
    </row>
    <row r="772" spans="5:6">
      <c r="E772" s="63" t="s">
        <v>1253</v>
      </c>
      <c r="F772" s="63" t="s">
        <v>771</v>
      </c>
    </row>
    <row r="773" spans="5:6">
      <c r="E773" s="63" t="s">
        <v>363</v>
      </c>
      <c r="F773" s="63" t="s">
        <v>1089</v>
      </c>
    </row>
    <row r="774" spans="5:6">
      <c r="E774" s="63" t="s">
        <v>162</v>
      </c>
      <c r="F774" s="63" t="s">
        <v>557</v>
      </c>
    </row>
    <row r="775" spans="5:6">
      <c r="E775" s="63" t="s">
        <v>369</v>
      </c>
      <c r="F775" s="63" t="s">
        <v>1097</v>
      </c>
    </row>
    <row r="776" spans="5:6">
      <c r="E776" s="63" t="s">
        <v>370</v>
      </c>
      <c r="F776" s="63" t="s">
        <v>1098</v>
      </c>
    </row>
    <row r="777" spans="5:6">
      <c r="E777" s="63" t="s">
        <v>1225</v>
      </c>
      <c r="F777" s="63" t="s">
        <v>1360</v>
      </c>
    </row>
    <row r="778" spans="5:6">
      <c r="E778" s="63" t="s">
        <v>453</v>
      </c>
      <c r="F778" s="63" t="s">
        <v>1198</v>
      </c>
    </row>
    <row r="779" spans="5:6">
      <c r="E779" s="63" t="s">
        <v>1550</v>
      </c>
      <c r="F779" s="63" t="s">
        <v>919</v>
      </c>
    </row>
    <row r="780" spans="5:6">
      <c r="E780" s="63" t="s">
        <v>420</v>
      </c>
      <c r="F780" s="63" t="s">
        <v>1160</v>
      </c>
    </row>
    <row r="781" spans="5:6">
      <c r="E781" s="63" t="s">
        <v>1551</v>
      </c>
      <c r="F781" s="63" t="s">
        <v>920</v>
      </c>
    </row>
    <row r="782" spans="5:6">
      <c r="E782" s="63" t="s">
        <v>424</v>
      </c>
      <c r="F782" s="63" t="s">
        <v>1164</v>
      </c>
    </row>
    <row r="783" spans="5:6">
      <c r="E783" s="63" t="s">
        <v>1748</v>
      </c>
      <c r="F783" s="63" t="s">
        <v>792</v>
      </c>
    </row>
    <row r="784" spans="5:6">
      <c r="E784" s="63" t="s">
        <v>306</v>
      </c>
      <c r="F784" s="63" t="s">
        <v>960</v>
      </c>
    </row>
    <row r="785" spans="5:6">
      <c r="E785" s="63" t="s">
        <v>1553</v>
      </c>
      <c r="F785" s="63" t="s">
        <v>922</v>
      </c>
    </row>
    <row r="786" spans="5:6">
      <c r="E786" s="63" t="s">
        <v>167</v>
      </c>
      <c r="F786" s="63" t="s">
        <v>563</v>
      </c>
    </row>
    <row r="787" spans="5:6">
      <c r="E787" s="63" t="s">
        <v>425</v>
      </c>
      <c r="F787" s="63" t="s">
        <v>1165</v>
      </c>
    </row>
    <row r="788" spans="5:6">
      <c r="E788" s="63" t="s">
        <v>426</v>
      </c>
      <c r="F788" s="63" t="s">
        <v>1166</v>
      </c>
    </row>
    <row r="789" spans="5:6">
      <c r="E789" s="63" t="s">
        <v>1554</v>
      </c>
      <c r="F789" s="63" t="s">
        <v>923</v>
      </c>
    </row>
    <row r="790" spans="5:6">
      <c r="E790" s="63" t="s">
        <v>1207</v>
      </c>
      <c r="F790" s="63" t="s">
        <v>1367</v>
      </c>
    </row>
    <row r="791" spans="5:6">
      <c r="E791" s="63" t="s">
        <v>1319</v>
      </c>
      <c r="F791" s="63" t="s">
        <v>1429</v>
      </c>
    </row>
    <row r="792" spans="5:6">
      <c r="E792" s="63" t="s">
        <v>283</v>
      </c>
      <c r="F792" s="63" t="s">
        <v>793</v>
      </c>
    </row>
    <row r="793" spans="5:6">
      <c r="E793" s="63" t="s">
        <v>455</v>
      </c>
      <c r="F793" s="63" t="s">
        <v>1201</v>
      </c>
    </row>
    <row r="794" spans="5:6">
      <c r="E794" s="63" t="s">
        <v>285</v>
      </c>
      <c r="F794" s="63" t="s">
        <v>795</v>
      </c>
    </row>
    <row r="795" spans="5:6">
      <c r="E795" s="63" t="s">
        <v>1749</v>
      </c>
      <c r="F795" s="63" t="s">
        <v>796</v>
      </c>
    </row>
    <row r="796" spans="5:6">
      <c r="E796" s="63" t="s">
        <v>1555</v>
      </c>
      <c r="F796" s="63" t="s">
        <v>924</v>
      </c>
    </row>
    <row r="797" spans="5:6">
      <c r="E797" s="63" t="s">
        <v>1556</v>
      </c>
      <c r="F797" s="63" t="s">
        <v>925</v>
      </c>
    </row>
    <row r="798" spans="5:6">
      <c r="E798" s="63" t="s">
        <v>1646</v>
      </c>
      <c r="F798" s="63" t="s">
        <v>1100</v>
      </c>
    </row>
    <row r="799" spans="5:6">
      <c r="E799" s="63" t="s">
        <v>286</v>
      </c>
      <c r="F799" s="63" t="s">
        <v>797</v>
      </c>
    </row>
    <row r="800" spans="5:6">
      <c r="E800" s="63" t="s">
        <v>307</v>
      </c>
      <c r="F800" s="63" t="s">
        <v>961</v>
      </c>
    </row>
    <row r="801" spans="5:6">
      <c r="E801" s="63" t="s">
        <v>284</v>
      </c>
      <c r="F801" s="63" t="s">
        <v>794</v>
      </c>
    </row>
    <row r="802" spans="5:6">
      <c r="E802" s="63" t="s">
        <v>287</v>
      </c>
      <c r="F802" s="63" t="s">
        <v>798</v>
      </c>
    </row>
    <row r="803" spans="5:6">
      <c r="E803" s="63" t="s">
        <v>1226</v>
      </c>
      <c r="F803" s="63" t="s">
        <v>1361</v>
      </c>
    </row>
    <row r="804" spans="5:6">
      <c r="E804" s="63" t="s">
        <v>169</v>
      </c>
      <c r="F804" s="63" t="s">
        <v>565</v>
      </c>
    </row>
    <row r="805" spans="5:6">
      <c r="E805" s="63" t="s">
        <v>171</v>
      </c>
      <c r="F805" s="63" t="s">
        <v>567</v>
      </c>
    </row>
    <row r="806" spans="5:6">
      <c r="E806" s="63" t="s">
        <v>1647</v>
      </c>
      <c r="F806" s="63" t="s">
        <v>1101</v>
      </c>
    </row>
    <row r="807" spans="5:6">
      <c r="E807" s="63" t="s">
        <v>172</v>
      </c>
      <c r="F807" s="63" t="s">
        <v>568</v>
      </c>
    </row>
    <row r="808" spans="5:6">
      <c r="E808" s="63" t="s">
        <v>170</v>
      </c>
      <c r="F808" s="63" t="s">
        <v>566</v>
      </c>
    </row>
    <row r="809" spans="5:6">
      <c r="E809" s="63" t="s">
        <v>173</v>
      </c>
      <c r="F809" s="63" t="s">
        <v>570</v>
      </c>
    </row>
    <row r="810" spans="5:6">
      <c r="E810" s="63" t="s">
        <v>175</v>
      </c>
      <c r="F810" s="63" t="s">
        <v>569</v>
      </c>
    </row>
    <row r="811" spans="5:6">
      <c r="E811" s="63" t="s">
        <v>174</v>
      </c>
      <c r="F811" s="63" t="s">
        <v>571</v>
      </c>
    </row>
    <row r="812" spans="5:6">
      <c r="E812" s="63" t="s">
        <v>147</v>
      </c>
      <c r="F812" s="63" t="s">
        <v>542</v>
      </c>
    </row>
    <row r="813" spans="5:6">
      <c r="E813" s="63" t="s">
        <v>177</v>
      </c>
      <c r="F813" s="63" t="s">
        <v>573</v>
      </c>
    </row>
    <row r="814" spans="5:6">
      <c r="E814" s="63" t="s">
        <v>1231</v>
      </c>
      <c r="F814" s="63" t="s">
        <v>1364</v>
      </c>
    </row>
    <row r="815" spans="5:6">
      <c r="E815" s="63" t="s">
        <v>176</v>
      </c>
      <c r="F815" s="63" t="s">
        <v>572</v>
      </c>
    </row>
    <row r="816" spans="5:6">
      <c r="E816" s="63" t="s">
        <v>178</v>
      </c>
      <c r="F816" s="63" t="s">
        <v>574</v>
      </c>
    </row>
    <row r="817" spans="5:6">
      <c r="E817" s="63" t="s">
        <v>179</v>
      </c>
      <c r="F817" s="63" t="s">
        <v>575</v>
      </c>
    </row>
    <row r="818" spans="5:6">
      <c r="E818" s="63" t="s">
        <v>1228</v>
      </c>
      <c r="F818" s="63" t="s">
        <v>1362</v>
      </c>
    </row>
    <row r="819" spans="5:6">
      <c r="E819" s="63" t="s">
        <v>181</v>
      </c>
      <c r="F819" s="63" t="s">
        <v>580</v>
      </c>
    </row>
    <row r="820" spans="5:6">
      <c r="E820" s="63" t="s">
        <v>309</v>
      </c>
      <c r="F820" s="63" t="s">
        <v>964</v>
      </c>
    </row>
    <row r="821" spans="5:6">
      <c r="E821" s="63" t="s">
        <v>180</v>
      </c>
      <c r="F821" s="63" t="s">
        <v>576</v>
      </c>
    </row>
    <row r="822" spans="5:6">
      <c r="E822" s="63" t="s">
        <v>188</v>
      </c>
      <c r="F822" s="63" t="s">
        <v>585</v>
      </c>
    </row>
    <row r="823" spans="5:6">
      <c r="E823" s="63" t="s">
        <v>185</v>
      </c>
      <c r="F823" s="63" t="s">
        <v>581</v>
      </c>
    </row>
    <row r="824" spans="5:6">
      <c r="E824" s="63" t="s">
        <v>186</v>
      </c>
      <c r="F824" s="63" t="s">
        <v>583</v>
      </c>
    </row>
    <row r="825" spans="5:6">
      <c r="E825" s="63" t="s">
        <v>1557</v>
      </c>
      <c r="F825" s="63" t="s">
        <v>926</v>
      </c>
    </row>
    <row r="826" spans="5:6">
      <c r="E826" s="63" t="s">
        <v>1320</v>
      </c>
      <c r="F826" s="63" t="s">
        <v>1430</v>
      </c>
    </row>
    <row r="827" spans="5:6">
      <c r="E827" s="63" t="s">
        <v>1206</v>
      </c>
      <c r="F827" s="63" t="s">
        <v>963</v>
      </c>
    </row>
    <row r="828" spans="5:6">
      <c r="E828" s="63" t="s">
        <v>1227</v>
      </c>
      <c r="F828" s="63" t="s">
        <v>577</v>
      </c>
    </row>
    <row r="829" spans="5:6">
      <c r="E829" s="63" t="s">
        <v>182</v>
      </c>
      <c r="F829" s="63" t="s">
        <v>1354</v>
      </c>
    </row>
    <row r="830" spans="5:6">
      <c r="E830" s="63" t="s">
        <v>183</v>
      </c>
      <c r="F830" s="63" t="s">
        <v>578</v>
      </c>
    </row>
    <row r="831" spans="5:6">
      <c r="E831" s="63" t="s">
        <v>184</v>
      </c>
      <c r="F831" s="63" t="s">
        <v>579</v>
      </c>
    </row>
    <row r="832" spans="5:6">
      <c r="E832" s="63" t="s">
        <v>308</v>
      </c>
      <c r="F832" s="63" t="s">
        <v>962</v>
      </c>
    </row>
    <row r="833" spans="5:6">
      <c r="E833" s="63" t="s">
        <v>220</v>
      </c>
      <c r="F833" s="63" t="s">
        <v>651</v>
      </c>
    </row>
    <row r="834" spans="5:6">
      <c r="E834" s="63" t="s">
        <v>67</v>
      </c>
      <c r="F834" s="63" t="s">
        <v>927</v>
      </c>
    </row>
    <row r="835" spans="5:6">
      <c r="E835" s="63" t="s">
        <v>65</v>
      </c>
      <c r="F835" s="63" t="s">
        <v>928</v>
      </c>
    </row>
    <row r="836" spans="5:6">
      <c r="E836" s="63" t="s">
        <v>1558</v>
      </c>
      <c r="F836" s="63" t="s">
        <v>929</v>
      </c>
    </row>
    <row r="837" spans="5:6">
      <c r="E837" s="63" t="s">
        <v>187</v>
      </c>
      <c r="F837" s="63" t="s">
        <v>584</v>
      </c>
    </row>
    <row r="838" spans="5:6">
      <c r="E838" s="63" t="s">
        <v>168</v>
      </c>
      <c r="F838" s="63" t="s">
        <v>564</v>
      </c>
    </row>
    <row r="839" spans="5:6">
      <c r="E839" s="63" t="s">
        <v>192</v>
      </c>
      <c r="F839" s="63" t="s">
        <v>590</v>
      </c>
    </row>
    <row r="840" spans="5:6">
      <c r="E840" s="63" t="s">
        <v>197</v>
      </c>
      <c r="F840" s="63" t="s">
        <v>595</v>
      </c>
    </row>
    <row r="841" spans="5:6">
      <c r="E841" s="63" t="s">
        <v>1229</v>
      </c>
      <c r="F841" s="63" t="s">
        <v>589</v>
      </c>
    </row>
    <row r="842" spans="5:6">
      <c r="E842" s="63" t="s">
        <v>190</v>
      </c>
      <c r="F842" s="63" t="s">
        <v>587</v>
      </c>
    </row>
    <row r="843" spans="5:6">
      <c r="E843" s="63" t="s">
        <v>194</v>
      </c>
      <c r="F843" s="63" t="s">
        <v>592</v>
      </c>
    </row>
    <row r="844" spans="5:6">
      <c r="E844" s="63" t="s">
        <v>189</v>
      </c>
      <c r="F844" s="63" t="s">
        <v>586</v>
      </c>
    </row>
    <row r="845" spans="5:6">
      <c r="E845" s="63" t="s">
        <v>76</v>
      </c>
      <c r="F845" s="63" t="s">
        <v>464</v>
      </c>
    </row>
    <row r="846" spans="5:6">
      <c r="E846" s="63" t="s">
        <v>191</v>
      </c>
      <c r="F846" s="63" t="s">
        <v>588</v>
      </c>
    </row>
    <row r="847" spans="5:6">
      <c r="E847" s="63" t="s">
        <v>195</v>
      </c>
      <c r="F847" s="63" t="s">
        <v>593</v>
      </c>
    </row>
    <row r="848" spans="5:6">
      <c r="E848" s="63" t="s">
        <v>193</v>
      </c>
      <c r="F848" s="63" t="s">
        <v>591</v>
      </c>
    </row>
    <row r="849" spans="5:6">
      <c r="E849" s="63" t="s">
        <v>196</v>
      </c>
      <c r="F849" s="63" t="s">
        <v>594</v>
      </c>
    </row>
  </sheetData>
  <autoFilter ref="E1:F847"/>
  <sortState ref="H2:I4">
    <sortCondition ref="H2:H4"/>
  </sortState>
  <mergeCells count="500">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 ref="C16:C17"/>
    <mergeCell ref="A18:A21"/>
    <mergeCell ref="B18:B19"/>
    <mergeCell ref="C18:C19"/>
    <mergeCell ref="B20:B21"/>
    <mergeCell ref="C20:C21"/>
    <mergeCell ref="A22:A25"/>
    <mergeCell ref="B22:B23"/>
    <mergeCell ref="C22:C23"/>
    <mergeCell ref="B24:B25"/>
    <mergeCell ref="C24:C25"/>
    <mergeCell ref="A26:A29"/>
    <mergeCell ref="B26:B27"/>
    <mergeCell ref="C26:C27"/>
    <mergeCell ref="B28:B29"/>
    <mergeCell ref="C28:C29"/>
    <mergeCell ref="A30:A33"/>
    <mergeCell ref="B30:B31"/>
    <mergeCell ref="C30:C31"/>
    <mergeCell ref="B32:B33"/>
    <mergeCell ref="C32:C33"/>
    <mergeCell ref="A34:A37"/>
    <mergeCell ref="B34:B35"/>
    <mergeCell ref="C34:C35"/>
    <mergeCell ref="B36:B37"/>
    <mergeCell ref="C36:C37"/>
    <mergeCell ref="A38:A41"/>
    <mergeCell ref="B38:B39"/>
    <mergeCell ref="C38:C39"/>
    <mergeCell ref="B40:B41"/>
    <mergeCell ref="C40:C41"/>
    <mergeCell ref="A42:A45"/>
    <mergeCell ref="B42:B43"/>
    <mergeCell ref="C42:C43"/>
    <mergeCell ref="B44:B45"/>
    <mergeCell ref="C44:C45"/>
    <mergeCell ref="A46:A49"/>
    <mergeCell ref="B46:B47"/>
    <mergeCell ref="C46:C47"/>
    <mergeCell ref="B48:B49"/>
    <mergeCell ref="C48:C49"/>
    <mergeCell ref="A50:A53"/>
    <mergeCell ref="B50:B51"/>
    <mergeCell ref="C50:C51"/>
    <mergeCell ref="B52:B53"/>
    <mergeCell ref="C52:C53"/>
    <mergeCell ref="A54:A57"/>
    <mergeCell ref="B54:B55"/>
    <mergeCell ref="C54:C55"/>
    <mergeCell ref="B56:B57"/>
    <mergeCell ref="C56:C57"/>
    <mergeCell ref="A58:A61"/>
    <mergeCell ref="B58:B59"/>
    <mergeCell ref="C58:C59"/>
    <mergeCell ref="B60:B61"/>
    <mergeCell ref="C60:C61"/>
    <mergeCell ref="A62:A65"/>
    <mergeCell ref="B62:B63"/>
    <mergeCell ref="C62:C63"/>
    <mergeCell ref="B64:B65"/>
    <mergeCell ref="C64:C65"/>
    <mergeCell ref="A66:A69"/>
    <mergeCell ref="B66:B67"/>
    <mergeCell ref="C66:C67"/>
    <mergeCell ref="B68:B69"/>
    <mergeCell ref="C68:C69"/>
    <mergeCell ref="A70:A73"/>
    <mergeCell ref="B70:B71"/>
    <mergeCell ref="C70:C71"/>
    <mergeCell ref="B72:B73"/>
    <mergeCell ref="C72:C73"/>
    <mergeCell ref="A74:A77"/>
    <mergeCell ref="B74:B75"/>
    <mergeCell ref="C74:C75"/>
    <mergeCell ref="B76:B77"/>
    <mergeCell ref="C76:C77"/>
    <mergeCell ref="A78:A81"/>
    <mergeCell ref="B78:B79"/>
    <mergeCell ref="C78:C79"/>
    <mergeCell ref="B80:B81"/>
    <mergeCell ref="C80:C81"/>
    <mergeCell ref="A82:A85"/>
    <mergeCell ref="B82:B83"/>
    <mergeCell ref="C82:C83"/>
    <mergeCell ref="B84:B85"/>
    <mergeCell ref="C84:C85"/>
    <mergeCell ref="A86:A89"/>
    <mergeCell ref="B86:B87"/>
    <mergeCell ref="C86:C87"/>
    <mergeCell ref="B88:B89"/>
    <mergeCell ref="C88:C89"/>
    <mergeCell ref="A90:A93"/>
    <mergeCell ref="B90:B91"/>
    <mergeCell ref="C90:C91"/>
    <mergeCell ref="B92:B93"/>
    <mergeCell ref="C92:C93"/>
    <mergeCell ref="A94:A97"/>
    <mergeCell ref="B94:B95"/>
    <mergeCell ref="C94:C95"/>
    <mergeCell ref="B96:B97"/>
    <mergeCell ref="C96:C97"/>
    <mergeCell ref="A98:A101"/>
    <mergeCell ref="B98:B99"/>
    <mergeCell ref="C98:C99"/>
    <mergeCell ref="B100:B101"/>
    <mergeCell ref="C100:C101"/>
    <mergeCell ref="A102:A105"/>
    <mergeCell ref="B102:B103"/>
    <mergeCell ref="C102:C103"/>
    <mergeCell ref="B104:B105"/>
    <mergeCell ref="C104:C105"/>
    <mergeCell ref="A106:A109"/>
    <mergeCell ref="B106:B107"/>
    <mergeCell ref="C106:C107"/>
    <mergeCell ref="B108:B109"/>
    <mergeCell ref="C108:C109"/>
    <mergeCell ref="A110:A113"/>
    <mergeCell ref="B110:B111"/>
    <mergeCell ref="C110:C111"/>
    <mergeCell ref="B112:B113"/>
    <mergeCell ref="C112:C113"/>
    <mergeCell ref="A114:A117"/>
    <mergeCell ref="B114:B115"/>
    <mergeCell ref="C114:C115"/>
    <mergeCell ref="B116:B117"/>
    <mergeCell ref="C116:C117"/>
    <mergeCell ref="A118:A121"/>
    <mergeCell ref="B118:B119"/>
    <mergeCell ref="C118:C119"/>
    <mergeCell ref="B120:B121"/>
    <mergeCell ref="C120:C121"/>
    <mergeCell ref="A122:A125"/>
    <mergeCell ref="B122:B123"/>
    <mergeCell ref="C122:C123"/>
    <mergeCell ref="B124:B125"/>
    <mergeCell ref="C124:C125"/>
    <mergeCell ref="A126:A129"/>
    <mergeCell ref="B126:B127"/>
    <mergeCell ref="C126:C127"/>
    <mergeCell ref="B128:B129"/>
    <mergeCell ref="C128:C129"/>
    <mergeCell ref="A130:A133"/>
    <mergeCell ref="B130:B131"/>
    <mergeCell ref="C130:C131"/>
    <mergeCell ref="B132:B133"/>
    <mergeCell ref="C132:C133"/>
    <mergeCell ref="A134:A137"/>
    <mergeCell ref="B134:B135"/>
    <mergeCell ref="C134:C135"/>
    <mergeCell ref="B136:B137"/>
    <mergeCell ref="C136:C137"/>
    <mergeCell ref="A138:A141"/>
    <mergeCell ref="B138:B139"/>
    <mergeCell ref="C138:C139"/>
    <mergeCell ref="B140:B141"/>
    <mergeCell ref="C140:C141"/>
    <mergeCell ref="A142:A145"/>
    <mergeCell ref="B142:B143"/>
    <mergeCell ref="C142:C143"/>
    <mergeCell ref="B144:B145"/>
    <mergeCell ref="C144:C145"/>
    <mergeCell ref="A146:A149"/>
    <mergeCell ref="B146:B147"/>
    <mergeCell ref="C146:C147"/>
    <mergeCell ref="B148:B149"/>
    <mergeCell ref="C148:C149"/>
    <mergeCell ref="A150:A153"/>
    <mergeCell ref="B150:B151"/>
    <mergeCell ref="C150:C151"/>
    <mergeCell ref="B152:B153"/>
    <mergeCell ref="C152:C153"/>
    <mergeCell ref="A154:A157"/>
    <mergeCell ref="B154:B155"/>
    <mergeCell ref="C154:C155"/>
    <mergeCell ref="B156:B157"/>
    <mergeCell ref="C156:C157"/>
    <mergeCell ref="A158:A161"/>
    <mergeCell ref="B158:B159"/>
    <mergeCell ref="C158:C159"/>
    <mergeCell ref="B160:B161"/>
    <mergeCell ref="C160:C161"/>
    <mergeCell ref="A162:A165"/>
    <mergeCell ref="B162:B163"/>
    <mergeCell ref="C162:C163"/>
    <mergeCell ref="B164:B165"/>
    <mergeCell ref="C164:C165"/>
    <mergeCell ref="A166:A169"/>
    <mergeCell ref="B166:B167"/>
    <mergeCell ref="C166:C167"/>
    <mergeCell ref="B168:B169"/>
    <mergeCell ref="C168:C169"/>
    <mergeCell ref="A170:A173"/>
    <mergeCell ref="B170:B171"/>
    <mergeCell ref="C170:C171"/>
    <mergeCell ref="B172:B173"/>
    <mergeCell ref="C172:C173"/>
    <mergeCell ref="A174:A177"/>
    <mergeCell ref="B174:B175"/>
    <mergeCell ref="C174:C175"/>
    <mergeCell ref="B176:B177"/>
    <mergeCell ref="C176:C177"/>
    <mergeCell ref="A178:A181"/>
    <mergeCell ref="B178:B179"/>
    <mergeCell ref="C178:C179"/>
    <mergeCell ref="B180:B181"/>
    <mergeCell ref="C180:C181"/>
    <mergeCell ref="A182:A185"/>
    <mergeCell ref="B182:B183"/>
    <mergeCell ref="C182:C183"/>
    <mergeCell ref="B184:B185"/>
    <mergeCell ref="C184:C185"/>
    <mergeCell ref="A186:A189"/>
    <mergeCell ref="B186:B187"/>
    <mergeCell ref="C186:C187"/>
    <mergeCell ref="B188:B189"/>
    <mergeCell ref="C188:C189"/>
    <mergeCell ref="A190:A193"/>
    <mergeCell ref="B190:B191"/>
    <mergeCell ref="C190:C191"/>
    <mergeCell ref="B192:B193"/>
    <mergeCell ref="C192:C193"/>
    <mergeCell ref="A194:A197"/>
    <mergeCell ref="B194:B195"/>
    <mergeCell ref="C194:C195"/>
    <mergeCell ref="B196:B197"/>
    <mergeCell ref="C196:C197"/>
    <mergeCell ref="A198:A201"/>
    <mergeCell ref="B198:B199"/>
    <mergeCell ref="C198:C199"/>
    <mergeCell ref="B200:B201"/>
    <mergeCell ref="C200:C201"/>
    <mergeCell ref="A202:A205"/>
    <mergeCell ref="B202:B203"/>
    <mergeCell ref="C202:C203"/>
    <mergeCell ref="B204:B205"/>
    <mergeCell ref="C204:C205"/>
    <mergeCell ref="A206:A209"/>
    <mergeCell ref="B206:B207"/>
    <mergeCell ref="C206:C207"/>
    <mergeCell ref="B208:B209"/>
    <mergeCell ref="C208:C209"/>
    <mergeCell ref="A210:A213"/>
    <mergeCell ref="B210:B211"/>
    <mergeCell ref="C210:C211"/>
    <mergeCell ref="B212:B213"/>
    <mergeCell ref="C212:C213"/>
    <mergeCell ref="A214:A217"/>
    <mergeCell ref="B214:B215"/>
    <mergeCell ref="C214:C215"/>
    <mergeCell ref="B216:B217"/>
    <mergeCell ref="C216:C217"/>
    <mergeCell ref="A218:A221"/>
    <mergeCell ref="B218:B219"/>
    <mergeCell ref="C218:C219"/>
    <mergeCell ref="B220:B221"/>
    <mergeCell ref="C220:C221"/>
    <mergeCell ref="A222:A225"/>
    <mergeCell ref="B222:B223"/>
    <mergeCell ref="C222:C223"/>
    <mergeCell ref="B224:B225"/>
    <mergeCell ref="C224:C225"/>
    <mergeCell ref="A226:A229"/>
    <mergeCell ref="B226:B227"/>
    <mergeCell ref="C226:C227"/>
    <mergeCell ref="B228:B229"/>
    <mergeCell ref="C228:C229"/>
    <mergeCell ref="A230:A233"/>
    <mergeCell ref="B230:B231"/>
    <mergeCell ref="C230:C231"/>
    <mergeCell ref="B232:B233"/>
    <mergeCell ref="C232:C233"/>
    <mergeCell ref="A234:A237"/>
    <mergeCell ref="B234:B235"/>
    <mergeCell ref="C234:C235"/>
    <mergeCell ref="B236:B237"/>
    <mergeCell ref="C236:C237"/>
    <mergeCell ref="A238:A241"/>
    <mergeCell ref="B238:B239"/>
    <mergeCell ref="C238:C239"/>
    <mergeCell ref="B240:B241"/>
    <mergeCell ref="C240:C241"/>
    <mergeCell ref="A242:A245"/>
    <mergeCell ref="B242:B243"/>
    <mergeCell ref="C242:C243"/>
    <mergeCell ref="B244:B245"/>
    <mergeCell ref="C244:C245"/>
    <mergeCell ref="A246:A249"/>
    <mergeCell ref="B246:B247"/>
    <mergeCell ref="C246:C247"/>
    <mergeCell ref="B248:B249"/>
    <mergeCell ref="C248:C249"/>
    <mergeCell ref="A250:A253"/>
    <mergeCell ref="B250:B251"/>
    <mergeCell ref="C250:C251"/>
    <mergeCell ref="B252:B253"/>
    <mergeCell ref="C252:C253"/>
    <mergeCell ref="A254:A257"/>
    <mergeCell ref="B254:B255"/>
    <mergeCell ref="C254:C255"/>
    <mergeCell ref="B256:B257"/>
    <mergeCell ref="C256:C257"/>
    <mergeCell ref="A258:A261"/>
    <mergeCell ref="B258:B259"/>
    <mergeCell ref="C258:C259"/>
    <mergeCell ref="B260:B261"/>
    <mergeCell ref="C260:C261"/>
    <mergeCell ref="A262:A265"/>
    <mergeCell ref="B262:B263"/>
    <mergeCell ref="C262:C263"/>
    <mergeCell ref="B264:B265"/>
    <mergeCell ref="C264:C265"/>
    <mergeCell ref="A266:A269"/>
    <mergeCell ref="B266:B267"/>
    <mergeCell ref="C266:C267"/>
    <mergeCell ref="B268:B269"/>
    <mergeCell ref="C268:C269"/>
    <mergeCell ref="A270:A273"/>
    <mergeCell ref="B270:B271"/>
    <mergeCell ref="C270:C271"/>
    <mergeCell ref="B272:B273"/>
    <mergeCell ref="C272:C273"/>
    <mergeCell ref="A274:A277"/>
    <mergeCell ref="B274:B275"/>
    <mergeCell ref="C274:C275"/>
    <mergeCell ref="B276:B277"/>
    <mergeCell ref="C276:C277"/>
    <mergeCell ref="A278:A281"/>
    <mergeCell ref="B278:B279"/>
    <mergeCell ref="C278:C279"/>
    <mergeCell ref="B280:B281"/>
    <mergeCell ref="C280:C281"/>
    <mergeCell ref="A282:A285"/>
    <mergeCell ref="B282:B283"/>
    <mergeCell ref="C282:C283"/>
    <mergeCell ref="B284:B285"/>
    <mergeCell ref="C284:C285"/>
    <mergeCell ref="A286:A289"/>
    <mergeCell ref="B286:B287"/>
    <mergeCell ref="C286:C287"/>
    <mergeCell ref="B288:B289"/>
    <mergeCell ref="C288:C289"/>
    <mergeCell ref="A290:A293"/>
    <mergeCell ref="B290:B291"/>
    <mergeCell ref="C290:C291"/>
    <mergeCell ref="B292:B293"/>
    <mergeCell ref="C292:C293"/>
    <mergeCell ref="A294:A297"/>
    <mergeCell ref="B294:B295"/>
    <mergeCell ref="C294:C295"/>
    <mergeCell ref="B296:B297"/>
    <mergeCell ref="C296:C297"/>
    <mergeCell ref="A298:A301"/>
    <mergeCell ref="B298:B299"/>
    <mergeCell ref="C298:C299"/>
    <mergeCell ref="B300:B301"/>
    <mergeCell ref="C300:C301"/>
    <mergeCell ref="A302:A305"/>
    <mergeCell ref="B302:B303"/>
    <mergeCell ref="C302:C303"/>
    <mergeCell ref="B304:B305"/>
    <mergeCell ref="C304:C305"/>
    <mergeCell ref="A306:A309"/>
    <mergeCell ref="B306:B307"/>
    <mergeCell ref="C306:C307"/>
    <mergeCell ref="B308:B309"/>
    <mergeCell ref="C308:C309"/>
    <mergeCell ref="A310:A313"/>
    <mergeCell ref="B310:B311"/>
    <mergeCell ref="C310:C311"/>
    <mergeCell ref="B312:B313"/>
    <mergeCell ref="C312:C313"/>
    <mergeCell ref="A314:A317"/>
    <mergeCell ref="B314:B315"/>
    <mergeCell ref="C314:C315"/>
    <mergeCell ref="B316:B317"/>
    <mergeCell ref="C316:C317"/>
    <mergeCell ref="A318:A321"/>
    <mergeCell ref="B318:B319"/>
    <mergeCell ref="C318:C319"/>
    <mergeCell ref="B320:B321"/>
    <mergeCell ref="C320:C321"/>
    <mergeCell ref="A322:A325"/>
    <mergeCell ref="B322:B323"/>
    <mergeCell ref="C322:C323"/>
    <mergeCell ref="B324:B325"/>
    <mergeCell ref="C324:C325"/>
    <mergeCell ref="A326:A329"/>
    <mergeCell ref="B326:B327"/>
    <mergeCell ref="C326:C327"/>
    <mergeCell ref="B328:B329"/>
    <mergeCell ref="C328:C329"/>
    <mergeCell ref="A330:A333"/>
    <mergeCell ref="B330:B331"/>
    <mergeCell ref="C330:C331"/>
    <mergeCell ref="B332:B333"/>
    <mergeCell ref="C332:C333"/>
    <mergeCell ref="A334:A337"/>
    <mergeCell ref="B334:B335"/>
    <mergeCell ref="C334:C335"/>
    <mergeCell ref="B336:B337"/>
    <mergeCell ref="C336:C337"/>
    <mergeCell ref="A338:A341"/>
    <mergeCell ref="B338:B339"/>
    <mergeCell ref="C338:C339"/>
    <mergeCell ref="B340:B341"/>
    <mergeCell ref="C340:C341"/>
    <mergeCell ref="A342:A345"/>
    <mergeCell ref="B342:B343"/>
    <mergeCell ref="C342:C343"/>
    <mergeCell ref="B344:B345"/>
    <mergeCell ref="C344:C345"/>
    <mergeCell ref="A346:A349"/>
    <mergeCell ref="B346:B347"/>
    <mergeCell ref="C346:C347"/>
    <mergeCell ref="B348:B349"/>
    <mergeCell ref="C348:C349"/>
    <mergeCell ref="A350:A353"/>
    <mergeCell ref="B350:B351"/>
    <mergeCell ref="C350:C351"/>
    <mergeCell ref="B352:B353"/>
    <mergeCell ref="C352:C353"/>
    <mergeCell ref="A354:A357"/>
    <mergeCell ref="B354:B355"/>
    <mergeCell ref="C354:C355"/>
    <mergeCell ref="B356:B357"/>
    <mergeCell ref="C356:C357"/>
    <mergeCell ref="A358:A361"/>
    <mergeCell ref="B358:B359"/>
    <mergeCell ref="C358:C359"/>
    <mergeCell ref="B360:B361"/>
    <mergeCell ref="C360:C361"/>
    <mergeCell ref="A362:A365"/>
    <mergeCell ref="B362:B363"/>
    <mergeCell ref="C362:C363"/>
    <mergeCell ref="B364:B365"/>
    <mergeCell ref="C364:C365"/>
    <mergeCell ref="A366:A369"/>
    <mergeCell ref="B366:B367"/>
    <mergeCell ref="C366:C367"/>
    <mergeCell ref="B368:B369"/>
    <mergeCell ref="C368:C369"/>
    <mergeCell ref="A370:A373"/>
    <mergeCell ref="B370:B371"/>
    <mergeCell ref="C370:C371"/>
    <mergeCell ref="B372:B373"/>
    <mergeCell ref="C372:C373"/>
    <mergeCell ref="A374:A377"/>
    <mergeCell ref="B374:B375"/>
    <mergeCell ref="C374:C375"/>
    <mergeCell ref="B376:B377"/>
    <mergeCell ref="C376:C377"/>
    <mergeCell ref="A378:A381"/>
    <mergeCell ref="B378:B379"/>
    <mergeCell ref="C378:C379"/>
    <mergeCell ref="B380:B381"/>
    <mergeCell ref="C380:C381"/>
    <mergeCell ref="A382:A385"/>
    <mergeCell ref="B382:B383"/>
    <mergeCell ref="C382:C383"/>
    <mergeCell ref="B384:B385"/>
    <mergeCell ref="C384:C385"/>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2018-10-17T01:09:42Z</cp:lastPrinted>
  <dcterms:created xsi:type="dcterms:W3CDTF">2018-03-29T00:48:16Z</dcterms:created>
  <dcterms:modified xsi:type="dcterms:W3CDTF">2018-12-26T06:06:21Z</dcterms:modified>
</cp:coreProperties>
</file>